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9405"/>
  </bookViews>
  <sheets>
    <sheet name="С ФОРМУЛАМИ " sheetId="11" r:id="rId1"/>
  </sheets>
  <definedNames>
    <definedName name="_xlnm._FilterDatabase" localSheetId="0" hidden="1">'С ФОРМУЛАМИ '!$A$7:$M$7</definedName>
  </definedNames>
  <calcPr calcId="145621"/>
</workbook>
</file>

<file path=xl/calcChain.xml><?xml version="1.0" encoding="utf-8"?>
<calcChain xmlns="http://schemas.openxmlformats.org/spreadsheetml/2006/main">
  <c r="J32" i="11" l="1"/>
  <c r="J31" i="11"/>
  <c r="J30" i="11"/>
  <c r="I29" i="11"/>
  <c r="H32" i="11"/>
  <c r="F32" i="11"/>
  <c r="H31" i="11"/>
  <c r="F31" i="11"/>
  <c r="H30" i="11"/>
  <c r="F30" i="11"/>
  <c r="G29" i="11"/>
  <c r="E29" i="11"/>
  <c r="H29" i="11" s="1"/>
  <c r="C29" i="11"/>
  <c r="B29" i="11"/>
  <c r="J82" i="11"/>
  <c r="J81" i="11"/>
  <c r="J80" i="11"/>
  <c r="J79" i="11"/>
  <c r="J78" i="11"/>
  <c r="J77" i="11"/>
  <c r="J76" i="11"/>
  <c r="J75" i="11"/>
  <c r="J74" i="11"/>
  <c r="I73" i="11"/>
  <c r="J72" i="11"/>
  <c r="J71" i="11"/>
  <c r="J70" i="11"/>
  <c r="I69" i="11"/>
  <c r="J67" i="11"/>
  <c r="J66" i="11"/>
  <c r="J65" i="11"/>
  <c r="J64" i="11"/>
  <c r="J63" i="11"/>
  <c r="J62" i="11"/>
  <c r="J61" i="11"/>
  <c r="I60" i="11"/>
  <c r="J59" i="11"/>
  <c r="J58" i="11"/>
  <c r="J57" i="11"/>
  <c r="I56" i="11"/>
  <c r="J55" i="11"/>
  <c r="J54" i="11"/>
  <c r="J53" i="11"/>
  <c r="I52" i="11"/>
  <c r="J51" i="11"/>
  <c r="J50" i="11"/>
  <c r="J49" i="11"/>
  <c r="I48" i="11"/>
  <c r="J47" i="11"/>
  <c r="J46" i="11"/>
  <c r="J45" i="11"/>
  <c r="I44" i="11"/>
  <c r="J43" i="11"/>
  <c r="J42" i="11"/>
  <c r="J41" i="11"/>
  <c r="J40" i="11"/>
  <c r="J39" i="11"/>
  <c r="J38" i="11"/>
  <c r="J37" i="11"/>
  <c r="J36" i="11"/>
  <c r="J35" i="11"/>
  <c r="J34" i="11"/>
  <c r="H82" i="11"/>
  <c r="F82" i="11"/>
  <c r="H81" i="11"/>
  <c r="F81" i="11"/>
  <c r="H80" i="11"/>
  <c r="F80" i="11"/>
  <c r="H79" i="11"/>
  <c r="F79" i="11"/>
  <c r="H78" i="11"/>
  <c r="F78" i="11"/>
  <c r="H77" i="11"/>
  <c r="H76" i="11"/>
  <c r="F76" i="11"/>
  <c r="H75" i="11"/>
  <c r="F75" i="11"/>
  <c r="H74" i="11"/>
  <c r="F74" i="11"/>
  <c r="G73" i="11"/>
  <c r="H73" i="11" s="1"/>
  <c r="E73" i="11"/>
  <c r="H72" i="11"/>
  <c r="F72" i="11"/>
  <c r="H71" i="11"/>
  <c r="F71" i="11"/>
  <c r="H70" i="11"/>
  <c r="F70" i="11"/>
  <c r="G69" i="11"/>
  <c r="E69" i="11"/>
  <c r="H67" i="11"/>
  <c r="F67" i="11"/>
  <c r="H66" i="11"/>
  <c r="F66" i="11"/>
  <c r="H65" i="11"/>
  <c r="F65" i="11"/>
  <c r="H64" i="11"/>
  <c r="H63" i="11"/>
  <c r="F63" i="11"/>
  <c r="H62" i="11"/>
  <c r="F62" i="11"/>
  <c r="H61" i="11"/>
  <c r="F61" i="11"/>
  <c r="G60" i="11"/>
  <c r="E60" i="11"/>
  <c r="H60" i="11" s="1"/>
  <c r="H59" i="11"/>
  <c r="F59" i="11"/>
  <c r="H58" i="11"/>
  <c r="F58" i="11"/>
  <c r="H57" i="11"/>
  <c r="F57" i="11"/>
  <c r="G56" i="11"/>
  <c r="E56" i="11"/>
  <c r="H55" i="11"/>
  <c r="F55" i="11"/>
  <c r="H54" i="11"/>
  <c r="F54" i="11"/>
  <c r="H53" i="11"/>
  <c r="G52" i="11"/>
  <c r="E52" i="11"/>
  <c r="H51" i="11"/>
  <c r="F51" i="11"/>
  <c r="H50" i="11"/>
  <c r="F50" i="11"/>
  <c r="H49" i="11"/>
  <c r="F49" i="11"/>
  <c r="G48" i="11"/>
  <c r="J48" i="11" s="1"/>
  <c r="E48" i="11"/>
  <c r="H47" i="11"/>
  <c r="F47" i="11"/>
  <c r="H46" i="11"/>
  <c r="F46" i="11"/>
  <c r="H45" i="11"/>
  <c r="F45" i="11"/>
  <c r="G44" i="11"/>
  <c r="E44" i="11"/>
  <c r="H43" i="11"/>
  <c r="F43" i="11"/>
  <c r="H42" i="11"/>
  <c r="F42" i="11"/>
  <c r="H41" i="11"/>
  <c r="F41" i="11"/>
  <c r="H40" i="11"/>
  <c r="F40" i="11"/>
  <c r="H39" i="11"/>
  <c r="F39" i="11"/>
  <c r="H38" i="11"/>
  <c r="F38" i="11"/>
  <c r="H37" i="11"/>
  <c r="F37" i="11"/>
  <c r="H36" i="11"/>
  <c r="F36" i="11"/>
  <c r="H35" i="11"/>
  <c r="F35" i="11"/>
  <c r="H34" i="11"/>
  <c r="F34" i="11"/>
  <c r="C77" i="11"/>
  <c r="C73" i="11"/>
  <c r="C69" i="11"/>
  <c r="F69" i="11" s="1"/>
  <c r="C64" i="11"/>
  <c r="F64" i="11" s="1"/>
  <c r="C60" i="11"/>
  <c r="C56" i="11"/>
  <c r="C52" i="11"/>
  <c r="C48" i="11"/>
  <c r="F48" i="11" s="1"/>
  <c r="C44" i="11"/>
  <c r="F44" i="11" s="1"/>
  <c r="B77" i="11"/>
  <c r="B73" i="11"/>
  <c r="D73" i="11" s="1"/>
  <c r="B69" i="11"/>
  <c r="B64" i="11"/>
  <c r="D64" i="11" s="1"/>
  <c r="B60" i="11"/>
  <c r="B56" i="11"/>
  <c r="D56" i="11" s="1"/>
  <c r="B52" i="11"/>
  <c r="D52" i="11" s="1"/>
  <c r="B48" i="11"/>
  <c r="D48" i="11" s="1"/>
  <c r="B44" i="11"/>
  <c r="D34" i="11"/>
  <c r="D35" i="11"/>
  <c r="D36" i="11"/>
  <c r="D37" i="11"/>
  <c r="D38" i="11"/>
  <c r="D39" i="11"/>
  <c r="D40" i="11"/>
  <c r="D41" i="11"/>
  <c r="D42" i="11"/>
  <c r="D43" i="11"/>
  <c r="D45" i="11"/>
  <c r="D46" i="11"/>
  <c r="D47" i="11"/>
  <c r="D49" i="11"/>
  <c r="D50" i="11"/>
  <c r="D51" i="11"/>
  <c r="D54" i="11"/>
  <c r="D55" i="11"/>
  <c r="D57" i="11"/>
  <c r="D58" i="11"/>
  <c r="D59" i="11"/>
  <c r="D61" i="11"/>
  <c r="D62" i="11"/>
  <c r="D63" i="11"/>
  <c r="D65" i="11"/>
  <c r="D66" i="11"/>
  <c r="D67" i="11"/>
  <c r="D70" i="11"/>
  <c r="D71" i="11"/>
  <c r="D72" i="11"/>
  <c r="D74" i="11"/>
  <c r="D75" i="11"/>
  <c r="D76" i="11"/>
  <c r="D78" i="11"/>
  <c r="D79" i="11"/>
  <c r="D80" i="11"/>
  <c r="D81" i="11"/>
  <c r="D82" i="11"/>
  <c r="D30" i="11"/>
  <c r="D31" i="11"/>
  <c r="D32" i="11"/>
  <c r="J26" i="11"/>
  <c r="J27" i="11"/>
  <c r="J28" i="11"/>
  <c r="J25" i="11"/>
  <c r="H26" i="11"/>
  <c r="H27" i="11"/>
  <c r="H28" i="11"/>
  <c r="H25" i="11"/>
  <c r="F26" i="11"/>
  <c r="F27" i="11"/>
  <c r="F28" i="11"/>
  <c r="F25" i="11"/>
  <c r="D26" i="11"/>
  <c r="D27" i="11"/>
  <c r="D28" i="11"/>
  <c r="D25" i="11"/>
  <c r="J125" i="11"/>
  <c r="H125" i="11"/>
  <c r="F125" i="11"/>
  <c r="D125" i="11"/>
  <c r="H122" i="11"/>
  <c r="J141" i="11"/>
  <c r="J140" i="11"/>
  <c r="J138" i="11"/>
  <c r="J137" i="11"/>
  <c r="J136" i="11"/>
  <c r="J135" i="11"/>
  <c r="J134" i="11"/>
  <c r="J133" i="11"/>
  <c r="J132" i="11"/>
  <c r="J131" i="11"/>
  <c r="J129" i="11"/>
  <c r="J128" i="11"/>
  <c r="J127" i="11"/>
  <c r="J126" i="11"/>
  <c r="J124" i="11"/>
  <c r="J123" i="11"/>
  <c r="J122" i="11"/>
  <c r="J121" i="11"/>
  <c r="J120" i="11"/>
  <c r="J119" i="11"/>
  <c r="J118" i="11"/>
  <c r="J117" i="11"/>
  <c r="J116" i="11"/>
  <c r="J115" i="11"/>
  <c r="J113" i="11"/>
  <c r="J112" i="11"/>
  <c r="J111" i="11"/>
  <c r="J110" i="11"/>
  <c r="J109" i="11"/>
  <c r="J108" i="11"/>
  <c r="J106" i="11"/>
  <c r="J105" i="11"/>
  <c r="J104" i="11"/>
  <c r="J102" i="11"/>
  <c r="J101" i="11"/>
  <c r="J100" i="11"/>
  <c r="J99" i="11"/>
  <c r="J97" i="11"/>
  <c r="J96" i="11"/>
  <c r="J94" i="11"/>
  <c r="J93" i="11"/>
  <c r="J92" i="11"/>
  <c r="J90" i="11"/>
  <c r="J89" i="11"/>
  <c r="J88" i="11"/>
  <c r="J87" i="11"/>
  <c r="J86" i="11"/>
  <c r="J85" i="11"/>
  <c r="J8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H141" i="11"/>
  <c r="H140" i="11"/>
  <c r="H138" i="11"/>
  <c r="H137" i="11"/>
  <c r="H136" i="11"/>
  <c r="H135" i="11"/>
  <c r="H134" i="11"/>
  <c r="H133" i="11"/>
  <c r="H132" i="11"/>
  <c r="H131" i="11"/>
  <c r="H129" i="11"/>
  <c r="H128" i="11"/>
  <c r="H127" i="11"/>
  <c r="H126" i="11"/>
  <c r="H124" i="11"/>
  <c r="H123" i="11"/>
  <c r="H121" i="11"/>
  <c r="H120" i="11"/>
  <c r="H119" i="11"/>
  <c r="H118" i="11"/>
  <c r="H117" i="11"/>
  <c r="H116" i="11"/>
  <c r="H115" i="11"/>
  <c r="H113" i="11"/>
  <c r="H112" i="11"/>
  <c r="H111" i="11"/>
  <c r="H110" i="11"/>
  <c r="H109" i="11"/>
  <c r="H108" i="11"/>
  <c r="H106" i="11"/>
  <c r="H105" i="11"/>
  <c r="H104" i="11"/>
  <c r="H102" i="11"/>
  <c r="H101" i="11"/>
  <c r="H100" i="11"/>
  <c r="H99" i="11"/>
  <c r="H97" i="11"/>
  <c r="H96" i="11"/>
  <c r="H94" i="11"/>
  <c r="H93" i="11"/>
  <c r="H92" i="11"/>
  <c r="H90" i="11"/>
  <c r="H89" i="11"/>
  <c r="H88" i="11"/>
  <c r="H87" i="11"/>
  <c r="H86" i="11"/>
  <c r="H85" i="11"/>
  <c r="H8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F23" i="11"/>
  <c r="D23" i="11"/>
  <c r="F97" i="11"/>
  <c r="D97" i="11"/>
  <c r="F14" i="11"/>
  <c r="D14" i="11"/>
  <c r="F140" i="11"/>
  <c r="F141" i="11"/>
  <c r="D140" i="11"/>
  <c r="D141" i="11"/>
  <c r="F10" i="11"/>
  <c r="D10" i="11"/>
  <c r="F9" i="11"/>
  <c r="D9" i="11"/>
  <c r="F8" i="11"/>
  <c r="D8" i="11"/>
  <c r="F138" i="11"/>
  <c r="D138" i="11"/>
  <c r="F137" i="11"/>
  <c r="D137" i="11"/>
  <c r="F136" i="11"/>
  <c r="D136" i="11"/>
  <c r="F135" i="11"/>
  <c r="D135" i="11"/>
  <c r="F134" i="11"/>
  <c r="D134" i="11"/>
  <c r="F133" i="11"/>
  <c r="D133" i="11"/>
  <c r="F132" i="11"/>
  <c r="D132" i="11"/>
  <c r="F131" i="11"/>
  <c r="D131" i="11"/>
  <c r="F129" i="11"/>
  <c r="D129" i="11"/>
  <c r="F128" i="11"/>
  <c r="D128" i="11"/>
  <c r="F127" i="11"/>
  <c r="D127" i="11"/>
  <c r="F126" i="11"/>
  <c r="D126" i="11"/>
  <c r="F124" i="11"/>
  <c r="D124" i="11"/>
  <c r="F123" i="11"/>
  <c r="D123" i="11"/>
  <c r="F122" i="11"/>
  <c r="D122" i="11"/>
  <c r="F121" i="11"/>
  <c r="D121" i="11"/>
  <c r="F120" i="11"/>
  <c r="D120" i="11"/>
  <c r="F119" i="11"/>
  <c r="D119" i="11"/>
  <c r="F118" i="11"/>
  <c r="D118" i="11"/>
  <c r="F117" i="11"/>
  <c r="D117" i="11"/>
  <c r="F116" i="11"/>
  <c r="D116" i="11"/>
  <c r="F115" i="11"/>
  <c r="D115" i="11"/>
  <c r="F113" i="11"/>
  <c r="D113" i="11"/>
  <c r="F112" i="11"/>
  <c r="D112" i="11"/>
  <c r="F111" i="11"/>
  <c r="D111" i="11"/>
  <c r="F110" i="11"/>
  <c r="D110" i="11"/>
  <c r="F109" i="11"/>
  <c r="D109" i="11"/>
  <c r="F108" i="11"/>
  <c r="D108" i="11"/>
  <c r="F106" i="11"/>
  <c r="D106" i="11"/>
  <c r="F105" i="11"/>
  <c r="D105" i="11"/>
  <c r="F104" i="11"/>
  <c r="D104" i="11"/>
  <c r="F102" i="11"/>
  <c r="D102" i="11"/>
  <c r="F101" i="11"/>
  <c r="D101" i="11"/>
  <c r="F100" i="11"/>
  <c r="D100" i="11"/>
  <c r="F99" i="11"/>
  <c r="D99" i="11"/>
  <c r="F96" i="11"/>
  <c r="D96" i="11"/>
  <c r="F94" i="11"/>
  <c r="D94" i="11"/>
  <c r="F93" i="11"/>
  <c r="D93" i="11"/>
  <c r="F92" i="11"/>
  <c r="D92" i="11"/>
  <c r="F90" i="11"/>
  <c r="D90" i="11"/>
  <c r="F89" i="11"/>
  <c r="D89" i="11"/>
  <c r="F88" i="11"/>
  <c r="D88" i="11"/>
  <c r="F87" i="11"/>
  <c r="D87" i="11"/>
  <c r="F86" i="11"/>
  <c r="D86" i="11"/>
  <c r="F85" i="11"/>
  <c r="D85" i="11"/>
  <c r="F84" i="11"/>
  <c r="D84" i="11"/>
  <c r="F22" i="11"/>
  <c r="D22" i="11"/>
  <c r="F21" i="11"/>
  <c r="D21" i="11"/>
  <c r="F20" i="11"/>
  <c r="D20" i="11"/>
  <c r="F19" i="11"/>
  <c r="D19" i="11"/>
  <c r="F18" i="11"/>
  <c r="D18" i="11"/>
  <c r="F17" i="11"/>
  <c r="D17" i="11"/>
  <c r="F16" i="11"/>
  <c r="D16" i="11"/>
  <c r="F15" i="11"/>
  <c r="D15" i="11"/>
  <c r="F13" i="11"/>
  <c r="D13" i="11"/>
  <c r="F12" i="11"/>
  <c r="D12" i="11"/>
  <c r="F11" i="11"/>
  <c r="D11" i="11"/>
  <c r="F7" i="11"/>
  <c r="D7" i="11"/>
  <c r="D60" i="11"/>
  <c r="D29" i="11"/>
  <c r="H48" i="11"/>
  <c r="F29" i="11"/>
  <c r="D77" i="11" l="1"/>
  <c r="J60" i="11"/>
  <c r="J29" i="11"/>
  <c r="F52" i="11"/>
  <c r="H44" i="11"/>
  <c r="H52" i="11"/>
  <c r="J69" i="11"/>
  <c r="J73" i="11"/>
  <c r="F73" i="11"/>
  <c r="F77" i="11"/>
  <c r="F56" i="11"/>
  <c r="H69" i="11"/>
  <c r="H56" i="11"/>
  <c r="J44" i="11"/>
  <c r="J52" i="11"/>
  <c r="J56" i="11"/>
  <c r="D44" i="11"/>
  <c r="D69" i="11"/>
  <c r="F60" i="11"/>
</calcChain>
</file>

<file path=xl/sharedStrings.xml><?xml version="1.0" encoding="utf-8"?>
<sst xmlns="http://schemas.openxmlformats.org/spreadsheetml/2006/main" count="154" uniqueCount="121">
  <si>
    <t>Показатель, единица измерения</t>
  </si>
  <si>
    <t>отчет</t>
  </si>
  <si>
    <t>Производство основных видов сельскохозяйственной продукции</t>
  </si>
  <si>
    <t>Рис, тыс. тонн</t>
  </si>
  <si>
    <t>Кукуруза, тыс. тонн</t>
  </si>
  <si>
    <t>Соя, тыс. тонн</t>
  </si>
  <si>
    <t>Сахарная свекла, тыс. тонн</t>
  </si>
  <si>
    <t>Численность детей в  дошкольных  образовательных учреждениях, тыс. чел.</t>
  </si>
  <si>
    <t>Численность учащихся в учреждениях:</t>
  </si>
  <si>
    <t>общеобразовательных, тыс. чел.</t>
  </si>
  <si>
    <t>начального профессионального образования, тыс. чел.</t>
  </si>
  <si>
    <t>среднего профессионального образования, тыс. чел.</t>
  </si>
  <si>
    <t>высшего профессионального образования, тыс. чел.</t>
  </si>
  <si>
    <t>Выпуск специалистов учреждениями: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</si>
  <si>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</si>
  <si>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</si>
  <si>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>общеобразовательных школ, ученических мест</t>
  </si>
  <si>
    <t>больниц, коек</t>
  </si>
  <si>
    <t>амбулаторно-поликлинических учреждений, посещений в смену</t>
  </si>
  <si>
    <t>Обеспеченность населения учреждениями социально-культурной сферы:</t>
  </si>
  <si>
    <t>дошкольными образовательными учреждениями, мест на 1000 детей дошкольного возраста</t>
  </si>
  <si>
    <t>оценка</t>
  </si>
  <si>
    <t>прогноз</t>
  </si>
  <si>
    <t>Прибыль прибыльных предприятий, тыс. рублей</t>
  </si>
  <si>
    <t>Подсолнечник (в весе после доработки), тыс. тонн</t>
  </si>
  <si>
    <t>больничными койками, коек на 1 тыс. жителей</t>
  </si>
  <si>
    <t>врачами, чел. на 1 тыс. населения</t>
  </si>
  <si>
    <t>средним медицинским персоналом, чел. на 1 тыс. населения</t>
  </si>
  <si>
    <t>Количество организаций, зарегистрированных на территории сельского поселения, единиц</t>
  </si>
  <si>
    <t>Картофель - всего, тыс. тонн</t>
  </si>
  <si>
    <t>Овощи - всего, тыс. тонн</t>
  </si>
  <si>
    <t xml:space="preserve">Скот и птица (в живом весе)- всего, тыс. тонн </t>
  </si>
  <si>
    <t>Молоко- всего, тыс. тонн</t>
  </si>
  <si>
    <t>Яйца- всего, тыс. штук</t>
  </si>
  <si>
    <t xml:space="preserve">амбулаторно-поликлиническими учреждениями, посещений в смену на 1 тыс. населения </t>
  </si>
  <si>
    <t>стационарными учреждениями социального обслуживания престарелых и инвалидов, мест на 1 тыс. населения</t>
  </si>
  <si>
    <t>Среднемесячные доходы занятых в личных подсобных хозяйствах, тыс.руб.</t>
  </si>
  <si>
    <t>Уровень регистрируемой безработицы, в % к численности трудоспособного населения в трудоспособном возрасте</t>
  </si>
  <si>
    <t>Среднегодовая численность постоянного населения – всего,  тыс. чел.</t>
  </si>
  <si>
    <t>Численность занятых в экономике, тыс. чел.</t>
  </si>
  <si>
    <t>Численность экономически активного населения, тыс. чел.</t>
  </si>
  <si>
    <t>Номинальная начисленная среднемесячная заработная плата, тыс. руб.</t>
  </si>
  <si>
    <t>Среднедушевой денежный доход на одного жителя, тыс. руб.</t>
  </si>
  <si>
    <t>Убыток предприятий, тыс. руб.</t>
  </si>
  <si>
    <t>Прибыль (убыток) – сальдо,  тыс. руб.</t>
  </si>
  <si>
    <t>Фонд оплаты труда, тыс. руб.</t>
  </si>
  <si>
    <t>Объем продукции сельского хозяйства всех категорий хозяйств, тыс. руб.</t>
  </si>
  <si>
    <t>Оборот розничной торговли,  тыс. руб.</t>
  </si>
  <si>
    <t>Оборот общественного питания, тыс. руб.</t>
  </si>
  <si>
    <t>Объем платных услуг населению, тыс. руб.</t>
  </si>
  <si>
    <t>Общий объем предоставляемых услуг курортно-туристским комплексом – всего (с учетом объемов малых организаций и физических лиц), тыс. руб.</t>
  </si>
  <si>
    <t>Выпуск товаров и услуг по полному кругу предприятий транспорта, всего, тыс. руб.</t>
  </si>
  <si>
    <t>Объем инвестиций в основной капитал за счет всех источников финансирования, тыс. руб.</t>
  </si>
  <si>
    <t>Численность занятых в личных подсобных хозяйствах,       тыс. чел.</t>
  </si>
  <si>
    <t>Плоды и ягоды, тыс. тонн</t>
  </si>
  <si>
    <t>Улов рыбы в прудовых и других рыбоводных хозяйствах, тыс. тонн</t>
  </si>
  <si>
    <t>в том числе количество организаций государственной формы собственности</t>
  </si>
  <si>
    <t>в том числе количество организаций муниципальной формы собственности</t>
  </si>
  <si>
    <t>в том числе количество организаций частной формы собственности</t>
  </si>
  <si>
    <t>Инфраструктурная обеспеченность населения</t>
  </si>
  <si>
    <t>Протяженность освещенных улиц, км.</t>
  </si>
  <si>
    <t>Протяженность водопроводных сетей, км.</t>
  </si>
  <si>
    <t>Протяженность канализационных сетей, км.</t>
  </si>
  <si>
    <t>в том числе с твердым порытием</t>
  </si>
  <si>
    <t>Удельный вес газифицированных квартир (домовладений) от общего количества квартир (домовладений), %</t>
  </si>
  <si>
    <t>Протяженность автомобильных дорог местного значения, км.</t>
  </si>
  <si>
    <t>обеспеченность спортивными сооружениям, кв. м. на 1 тыс. населения</t>
  </si>
  <si>
    <t>Обеспеченность населения объектами розничной торговли, кв. м. на 1 тыс. населения</t>
  </si>
  <si>
    <t>Обеспеченность населения объектами общественного питания, кв. м. на 1 тыс. населения</t>
  </si>
  <si>
    <t xml:space="preserve">Численность поголовья сельскохозяйственных животных  </t>
  </si>
  <si>
    <t>Крупный рогатый скот, голов</t>
  </si>
  <si>
    <t>в том числе сельскохозяйственных организаций</t>
  </si>
  <si>
    <t>в том числе крестьянских (фермерских) хозяйств и хозяйств индивидуальных предпринимателей</t>
  </si>
  <si>
    <t>в том числе личных подсобных хозяйств</t>
  </si>
  <si>
    <t>Зерно (в весе  после доработки), тыс.тонн</t>
  </si>
  <si>
    <t>в том числе в личных подсобных хозяйствах</t>
  </si>
  <si>
    <t>из общего поголовья крупного рогатого скота — коровы, голов</t>
  </si>
  <si>
    <t xml:space="preserve">Свиньи, голов </t>
  </si>
  <si>
    <t>Овцы и козы, голов</t>
  </si>
  <si>
    <t>Птица, тысяч голов</t>
  </si>
  <si>
    <t>количество мест в учреждениях дошкольного образования, мест</t>
  </si>
  <si>
    <t>количество больничных коек, единиц</t>
  </si>
  <si>
    <t>удельный вес населения, занимающегося спортом, %</t>
  </si>
  <si>
    <t xml:space="preserve">   Малое предпринимательство</t>
  </si>
  <si>
    <t>Количество субъектов малого предпринимательства, единиц</t>
  </si>
  <si>
    <t>Численность работников в малом предпринимательстве, человек</t>
  </si>
  <si>
    <t>Объем работ в  строительстве, тыс. руб.</t>
  </si>
  <si>
    <t>Производство основных видов промышленной продукции в натуральном выражении (все виды продукции, производимые на территории поселения)</t>
  </si>
  <si>
    <t>жилых домов предприятиями всех форм собственности и индивидуальными застройщиками, тыс.кв.м общей площади</t>
  </si>
  <si>
    <t>Средняя обеспеченность населения  площадью жилых помещений (на конец года), кв. м. на чел.</t>
  </si>
  <si>
    <t>Общий объем расходов муниципального бюджета на развитие и поддержку малого предпринимательства в расчете на 1 малое предприятие(в рамках муниципальной целевой программы), рублей</t>
  </si>
  <si>
    <t>Количество индивидуальных предпринимателей, зарегистрированных на территории поселения, человек</t>
  </si>
  <si>
    <t>Благоустройство</t>
  </si>
  <si>
    <t>Протяженность отремонтированных автомобильных дорог местного значения с твердым покрытием, км.</t>
  </si>
  <si>
    <t>Количество установленных светильников наружного освещения, шт.</t>
  </si>
  <si>
    <t>Численность зарегистрированных безработных, чел.</t>
  </si>
  <si>
    <t>Численность населения в возрасте 1-6 лет за исключением школьников, чел.</t>
  </si>
  <si>
    <t>Социальная сфера</t>
  </si>
  <si>
    <t>Добыча полезных ископаемых (В), тыс.руб</t>
  </si>
  <si>
    <t>Обрабатывающие производства (С), тыс.руб</t>
  </si>
  <si>
    <t>Обеспечение электрической энергией, газом, паром; кондиционирование воздуха (D), тыс.руб</t>
  </si>
  <si>
    <t xml:space="preserve">Водоснабжение; водоотве-дение, организация сбора 
и утилизации отходов, 
деятельность по ликвида-ции загрязнений (Е), тыс.руб.
</t>
  </si>
  <si>
    <t>2021г. в % к 2020г.</t>
  </si>
  <si>
    <t>2022 год</t>
  </si>
  <si>
    <t>2022г. в % к 2021г.</t>
  </si>
  <si>
    <t>2023 год</t>
  </si>
  <si>
    <t>2023г. в % к 2022г.</t>
  </si>
  <si>
    <t>2020 год</t>
  </si>
  <si>
    <t xml:space="preserve">2021 год </t>
  </si>
  <si>
    <t>2024г. в % к 2023г.</t>
  </si>
  <si>
    <t>2024 год</t>
  </si>
  <si>
    <t>1.Серная кислота</t>
  </si>
  <si>
    <t>2.Фосфрная кислота</t>
  </si>
  <si>
    <t>Прогноз социально-экономического развития Дружненского сельского поселения Белореченского района на 2022 год и плановый период 2023-2024 годы</t>
  </si>
  <si>
    <t>3. Амоффос</t>
  </si>
  <si>
    <t>4. Сульаммофос</t>
  </si>
  <si>
    <t>Глава Дружненского сельского поселения</t>
  </si>
  <si>
    <t>Белореченского района</t>
  </si>
  <si>
    <t>А.Н. Шипко</t>
  </si>
  <si>
    <r>
      <rPr>
        <u/>
        <sz val="11"/>
        <rFont val="Times New Roman"/>
        <family val="1"/>
        <charset val="204"/>
      </rPr>
      <t>из общего итога</t>
    </r>
    <r>
      <rPr>
        <sz val="11"/>
        <rFont val="Times New Roman"/>
        <family val="1"/>
        <charset val="204"/>
      </rPr>
      <t xml:space="preserve"> - построенные населением за свой счет и с помощью кредитов, тыс. кв. м общей площади</t>
    </r>
  </si>
  <si>
    <t>Приложение                                         к проекту решения Совета Дружненского сельского поселения                       Белореченского района                      от __ декабря 2021 года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</si>
</sst>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5" fillId="0" borderId="0" xfId="0" applyFont="1"/>
    <xf numFmtId="0" fontId="5" fillId="0" borderId="1" xfId="0" applyFont="1" applyBorder="1"/>
    <xf numFmtId="0" fontId="3" fillId="0" borderId="1" xfId="0" applyFont="1" applyBorder="1"/>
    <xf numFmtId="0" fontId="3" fillId="0" borderId="0" xfId="0" applyFont="1"/>
    <xf numFmtId="0" fontId="5" fillId="0" borderId="2" xfId="0" applyFont="1" applyBorder="1"/>
    <xf numFmtId="0" fontId="5" fillId="0" borderId="0" xfId="0" applyFont="1" applyFill="1"/>
    <xf numFmtId="0" fontId="5" fillId="0" borderId="1" xfId="0" applyFont="1" applyFill="1" applyBorder="1"/>
    <xf numFmtId="0" fontId="7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wrapText="1"/>
    </xf>
    <xf numFmtId="0" fontId="8" fillId="0" borderId="5" xfId="0" applyFont="1" applyFill="1" applyBorder="1"/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 inden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/>
    </xf>
    <xf numFmtId="0" fontId="1" fillId="2" borderId="5" xfId="0" applyFont="1" applyFill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3" fillId="0" borderId="11" xfId="0" applyFont="1" applyFill="1" applyBorder="1" applyAlignment="1">
      <alignment horizontal="left" vertical="center" wrapText="1"/>
    </xf>
    <xf numFmtId="0" fontId="5" fillId="0" borderId="10" xfId="0" applyFont="1" applyBorder="1"/>
    <xf numFmtId="2" fontId="5" fillId="0" borderId="0" xfId="0" applyNumberFormat="1" applyFont="1"/>
    <xf numFmtId="0" fontId="9" fillId="0" borderId="1" xfId="0" applyFont="1" applyBorder="1"/>
    <xf numFmtId="0" fontId="9" fillId="0" borderId="0" xfId="0" applyFont="1"/>
    <xf numFmtId="0" fontId="5" fillId="2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vertical="center" wrapText="1" indent="3"/>
    </xf>
    <xf numFmtId="0" fontId="3" fillId="0" borderId="5" xfId="0" applyFont="1" applyFill="1" applyBorder="1" applyAlignment="1">
      <alignment horizontal="left" vertical="center" wrapText="1" indent="5"/>
    </xf>
    <xf numFmtId="0" fontId="3" fillId="2" borderId="1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vertical="top" wrapText="1"/>
    </xf>
    <xf numFmtId="164" fontId="5" fillId="0" borderId="2" xfId="0" applyNumberFormat="1" applyFont="1" applyBorder="1"/>
    <xf numFmtId="164" fontId="5" fillId="0" borderId="1" xfId="0" applyNumberFormat="1" applyFont="1" applyBorder="1"/>
    <xf numFmtId="164" fontId="5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left"/>
    </xf>
    <xf numFmtId="164" fontId="5" fillId="0" borderId="10" xfId="0" applyNumberFormat="1" applyFont="1" applyBorder="1"/>
    <xf numFmtId="164" fontId="5" fillId="0" borderId="13" xfId="0" applyNumberFormat="1" applyFont="1" applyBorder="1"/>
    <xf numFmtId="164" fontId="9" fillId="0" borderId="1" xfId="0" applyNumberFormat="1" applyFont="1" applyBorder="1"/>
    <xf numFmtId="164" fontId="5" fillId="0" borderId="12" xfId="0" applyNumberFormat="1" applyFont="1" applyBorder="1"/>
    <xf numFmtId="164" fontId="5" fillId="2" borderId="13" xfId="0" applyNumberFormat="1" applyFont="1" applyFill="1" applyBorder="1"/>
    <xf numFmtId="164" fontId="3" fillId="0" borderId="13" xfId="0" applyNumberFormat="1" applyFont="1" applyBorder="1"/>
    <xf numFmtId="164" fontId="3" fillId="2" borderId="13" xfId="0" applyNumberFormat="1" applyFont="1" applyFill="1" applyBorder="1"/>
    <xf numFmtId="164" fontId="5" fillId="0" borderId="16" xfId="0" applyNumberFormat="1" applyFont="1" applyBorder="1"/>
    <xf numFmtId="164" fontId="9" fillId="0" borderId="13" xfId="0" applyNumberFormat="1" applyFont="1" applyBorder="1"/>
    <xf numFmtId="164" fontId="7" fillId="2" borderId="13" xfId="0" applyNumberFormat="1" applyFont="1" applyFill="1" applyBorder="1" applyAlignment="1">
      <alignment horizontal="left"/>
    </xf>
    <xf numFmtId="164" fontId="5" fillId="0" borderId="13" xfId="0" applyNumberFormat="1" applyFont="1" applyFill="1" applyBorder="1"/>
    <xf numFmtId="164" fontId="5" fillId="0" borderId="14" xfId="0" applyNumberFormat="1" applyFont="1" applyBorder="1"/>
    <xf numFmtId="164" fontId="5" fillId="0" borderId="15" xfId="0" applyNumberFormat="1" applyFont="1" applyBorder="1"/>
    <xf numFmtId="164" fontId="5" fillId="2" borderId="16" xfId="0" applyNumberFormat="1" applyFont="1" applyFill="1" applyBorder="1"/>
    <xf numFmtId="164" fontId="3" fillId="0" borderId="16" xfId="0" applyNumberFormat="1" applyFont="1" applyBorder="1"/>
    <xf numFmtId="164" fontId="3" fillId="2" borderId="16" xfId="0" applyNumberFormat="1" applyFont="1" applyFill="1" applyBorder="1"/>
    <xf numFmtId="164" fontId="9" fillId="0" borderId="16" xfId="0" applyNumberFormat="1" applyFont="1" applyBorder="1"/>
    <xf numFmtId="164" fontId="7" fillId="2" borderId="16" xfId="0" applyNumberFormat="1" applyFont="1" applyFill="1" applyBorder="1" applyAlignment="1">
      <alignment horizontal="left"/>
    </xf>
    <xf numFmtId="164" fontId="5" fillId="0" borderId="16" xfId="0" applyNumberFormat="1" applyFont="1" applyFill="1" applyBorder="1"/>
    <xf numFmtId="164" fontId="5" fillId="0" borderId="17" xfId="0" applyNumberFormat="1" applyFont="1" applyBorder="1"/>
    <xf numFmtId="0" fontId="3" fillId="0" borderId="0" xfId="0" applyFont="1" applyFill="1"/>
    <xf numFmtId="0" fontId="0" fillId="0" borderId="0" xfId="0" applyFill="1"/>
    <xf numFmtId="164" fontId="0" fillId="0" borderId="0" xfId="0" applyNumberFormat="1" applyFill="1"/>
    <xf numFmtId="164" fontId="5" fillId="0" borderId="1" xfId="0" applyNumberFormat="1" applyFont="1" applyFill="1" applyBorder="1"/>
    <xf numFmtId="0" fontId="6" fillId="0" borderId="0" xfId="0" applyFont="1" applyAlignment="1">
      <alignment horizontal="right"/>
    </xf>
    <xf numFmtId="2" fontId="11" fillId="0" borderId="0" xfId="0" applyNumberFormat="1" applyFont="1" applyAlignment="1">
      <alignment wrapText="1"/>
    </xf>
    <xf numFmtId="0" fontId="0" fillId="0" borderId="0" xfId="0" applyAlignment="1">
      <alignment wrapText="1"/>
    </xf>
    <xf numFmtId="2" fontId="5" fillId="0" borderId="18" xfId="0" applyNumberFormat="1" applyFont="1" applyBorder="1" applyAlignment="1">
      <alignment horizontal="center" wrapText="1"/>
    </xf>
    <xf numFmtId="2" fontId="5" fillId="0" borderId="17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2" fontId="5" fillId="0" borderId="21" xfId="0" applyNumberFormat="1" applyFont="1" applyBorder="1" applyAlignment="1">
      <alignment horizontal="center" wrapText="1"/>
    </xf>
    <xf numFmtId="2" fontId="5" fillId="0" borderId="22" xfId="0" applyNumberFormat="1" applyFont="1" applyBorder="1" applyAlignment="1">
      <alignment horizontal="center" wrapText="1"/>
    </xf>
    <xf numFmtId="2" fontId="11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4"/>
  <sheetViews>
    <sheetView tabSelected="1" topLeftCell="A137" workbookViewId="0">
      <selection activeCell="G153" sqref="G153"/>
    </sheetView>
  </sheetViews>
  <sheetFormatPr defaultColWidth="9.140625" defaultRowHeight="12.75" x14ac:dyDescent="0.2"/>
  <cols>
    <col min="1" max="1" width="56.42578125" style="6" customWidth="1"/>
    <col min="2" max="2" width="11.5703125" style="1" customWidth="1"/>
    <col min="3" max="3" width="12.85546875" style="1" customWidth="1"/>
    <col min="4" max="4" width="8.7109375" style="35" customWidth="1"/>
    <col min="5" max="5" width="11" style="1" customWidth="1"/>
    <col min="6" max="6" width="9" style="35" customWidth="1"/>
    <col min="7" max="7" width="10.42578125" style="1" customWidth="1"/>
    <col min="8" max="8" width="8.85546875" style="35" customWidth="1"/>
    <col min="9" max="9" width="10.42578125" style="1" customWidth="1"/>
    <col min="10" max="10" width="8.85546875" style="35" customWidth="1"/>
    <col min="11" max="11" width="12.42578125" style="1" customWidth="1"/>
    <col min="12" max="12" width="9.140625" style="1"/>
    <col min="13" max="13" width="11" style="1" customWidth="1"/>
    <col min="14" max="16384" width="9.140625" style="1"/>
  </cols>
  <sheetData>
    <row r="1" spans="1:10" ht="108.75" customHeight="1" x14ac:dyDescent="0.3">
      <c r="A1" s="79"/>
      <c r="B1" s="79"/>
      <c r="C1" s="79"/>
      <c r="D1" s="79"/>
      <c r="E1" s="79"/>
      <c r="F1" s="79"/>
      <c r="G1" s="86" t="s">
        <v>120</v>
      </c>
      <c r="H1" s="87"/>
      <c r="I1" s="87"/>
      <c r="J1" s="87"/>
    </row>
    <row r="2" spans="1:10" ht="15.75" customHeight="1" x14ac:dyDescent="0.3">
      <c r="A2" s="73"/>
      <c r="B2" s="73"/>
      <c r="C2" s="73"/>
      <c r="D2" s="73"/>
      <c r="E2" s="73"/>
      <c r="F2" s="73"/>
      <c r="G2" s="74"/>
      <c r="H2" s="75"/>
      <c r="I2" s="75"/>
      <c r="J2" s="75"/>
    </row>
    <row r="3" spans="1:10" ht="33" customHeight="1" x14ac:dyDescent="0.2">
      <c r="A3" s="78" t="s">
        <v>113</v>
      </c>
      <c r="B3" s="78"/>
      <c r="C3" s="78"/>
      <c r="D3" s="78"/>
      <c r="E3" s="78"/>
      <c r="F3" s="78"/>
      <c r="G3" s="78"/>
      <c r="H3" s="78"/>
      <c r="I3" s="78"/>
      <c r="J3" s="78"/>
    </row>
    <row r="4" spans="1:10" ht="13.5" thickBot="1" x14ac:dyDescent="0.25"/>
    <row r="5" spans="1:10" ht="13.7" customHeight="1" x14ac:dyDescent="0.2">
      <c r="A5" s="80" t="s">
        <v>0</v>
      </c>
      <c r="B5" s="25" t="s">
        <v>107</v>
      </c>
      <c r="C5" s="26" t="s">
        <v>108</v>
      </c>
      <c r="D5" s="82" t="s">
        <v>102</v>
      </c>
      <c r="E5" s="27" t="s">
        <v>103</v>
      </c>
      <c r="F5" s="82" t="s">
        <v>104</v>
      </c>
      <c r="G5" s="27" t="s">
        <v>105</v>
      </c>
      <c r="H5" s="84" t="s">
        <v>106</v>
      </c>
      <c r="I5" s="27" t="s">
        <v>110</v>
      </c>
      <c r="J5" s="76" t="s">
        <v>109</v>
      </c>
    </row>
    <row r="6" spans="1:10" ht="24" customHeight="1" thickBot="1" x14ac:dyDescent="0.25">
      <c r="A6" s="81"/>
      <c r="B6" s="28" t="s">
        <v>1</v>
      </c>
      <c r="C6" s="29" t="s">
        <v>21</v>
      </c>
      <c r="D6" s="83"/>
      <c r="E6" s="29" t="s">
        <v>22</v>
      </c>
      <c r="F6" s="83"/>
      <c r="G6" s="29" t="s">
        <v>22</v>
      </c>
      <c r="H6" s="85"/>
      <c r="I6" s="29" t="s">
        <v>22</v>
      </c>
      <c r="J6" s="77"/>
    </row>
    <row r="7" spans="1:10" ht="27.95" customHeight="1" x14ac:dyDescent="0.2">
      <c r="A7" s="10" t="s">
        <v>38</v>
      </c>
      <c r="B7" s="5">
        <v>4.1360000000000001</v>
      </c>
      <c r="C7" s="5">
        <v>4.1399999999999997</v>
      </c>
      <c r="D7" s="45">
        <f t="shared" ref="D7:D23" si="0">C7/B7*100</f>
        <v>100.09671179883945</v>
      </c>
      <c r="E7" s="5">
        <v>4.1420000000000003</v>
      </c>
      <c r="F7" s="45">
        <f>E7/C7*100</f>
        <v>100.04830917874399</v>
      </c>
      <c r="G7" s="5">
        <v>4.1449999999999996</v>
      </c>
      <c r="H7" s="52">
        <f>G7/E7*100</f>
        <v>100.07242877836792</v>
      </c>
      <c r="I7" s="5">
        <v>4.1479999999999997</v>
      </c>
      <c r="J7" s="61">
        <f>I7/G7*100</f>
        <v>100.0723763570567</v>
      </c>
    </row>
    <row r="8" spans="1:10" ht="28.5" x14ac:dyDescent="0.2">
      <c r="A8" s="11" t="s">
        <v>40</v>
      </c>
      <c r="B8" s="2">
        <v>2.2999999999999998</v>
      </c>
      <c r="C8" s="2">
        <v>2.4</v>
      </c>
      <c r="D8" s="46">
        <f t="shared" si="0"/>
        <v>104.34782608695652</v>
      </c>
      <c r="E8" s="2">
        <v>2.6</v>
      </c>
      <c r="F8" s="46">
        <f>E8/C8*100</f>
        <v>108.33333333333334</v>
      </c>
      <c r="G8" s="2">
        <v>3</v>
      </c>
      <c r="H8" s="50">
        <f>G8/E8*100</f>
        <v>115.38461538461537</v>
      </c>
      <c r="I8" s="2">
        <v>3.2</v>
      </c>
      <c r="J8" s="56">
        <f>I8/G8*100</f>
        <v>106.66666666666667</v>
      </c>
    </row>
    <row r="9" spans="1:10" ht="14.25" x14ac:dyDescent="0.2">
      <c r="A9" s="11" t="s">
        <v>39</v>
      </c>
      <c r="B9" s="2">
        <v>2.5</v>
      </c>
      <c r="C9" s="2">
        <v>2.5</v>
      </c>
      <c r="D9" s="46">
        <f t="shared" si="0"/>
        <v>100</v>
      </c>
      <c r="E9" s="2">
        <v>2.5</v>
      </c>
      <c r="F9" s="46">
        <f>E9/C9*100</f>
        <v>100</v>
      </c>
      <c r="G9" s="2">
        <v>2.7</v>
      </c>
      <c r="H9" s="50">
        <f>G9/E9*100</f>
        <v>108</v>
      </c>
      <c r="I9" s="2">
        <v>2.9</v>
      </c>
      <c r="J9" s="56">
        <f>I9/G9*100</f>
        <v>107.40740740740739</v>
      </c>
    </row>
    <row r="10" spans="1:10" ht="28.5" customHeight="1" x14ac:dyDescent="0.2">
      <c r="A10" s="12" t="s">
        <v>53</v>
      </c>
      <c r="B10" s="9">
        <v>1.8</v>
      </c>
      <c r="C10" s="9">
        <v>1.8</v>
      </c>
      <c r="D10" s="46">
        <f t="shared" si="0"/>
        <v>100</v>
      </c>
      <c r="E10" s="9">
        <v>1.9</v>
      </c>
      <c r="F10" s="46">
        <f>E10/C10*100</f>
        <v>105.55555555555556</v>
      </c>
      <c r="G10" s="9">
        <v>2</v>
      </c>
      <c r="H10" s="53">
        <f>G10/E10*100</f>
        <v>105.26315789473684</v>
      </c>
      <c r="I10" s="9">
        <v>2</v>
      </c>
      <c r="J10" s="62">
        <f>I10/G10*100</f>
        <v>100</v>
      </c>
    </row>
    <row r="11" spans="1:10" ht="33.75" customHeight="1" x14ac:dyDescent="0.2">
      <c r="A11" s="11" t="s">
        <v>42</v>
      </c>
      <c r="B11" s="2">
        <v>39.9</v>
      </c>
      <c r="C11" s="2">
        <v>40.6</v>
      </c>
      <c r="D11" s="46">
        <f t="shared" si="0"/>
        <v>101.75438596491229</v>
      </c>
      <c r="E11" s="2">
        <v>42</v>
      </c>
      <c r="F11" s="46">
        <f>E11/C11*100</f>
        <v>103.44827586206897</v>
      </c>
      <c r="G11" s="2">
        <v>42.9</v>
      </c>
      <c r="H11" s="50">
        <f>G11/E11*100</f>
        <v>102.14285714285714</v>
      </c>
      <c r="I11" s="2">
        <v>44.3</v>
      </c>
      <c r="J11" s="56">
        <f>I11/G11*100</f>
        <v>103.26340326340326</v>
      </c>
    </row>
    <row r="12" spans="1:10" ht="28.5" customHeight="1" x14ac:dyDescent="0.2">
      <c r="A12" s="12" t="s">
        <v>41</v>
      </c>
      <c r="B12" s="2">
        <v>36.799999999999997</v>
      </c>
      <c r="C12" s="2">
        <v>38.6</v>
      </c>
      <c r="D12" s="46">
        <f t="shared" si="0"/>
        <v>104.89130434782609</v>
      </c>
      <c r="E12" s="2">
        <v>39.6</v>
      </c>
      <c r="F12" s="46">
        <f t="shared" ref="F12:J27" si="1">E12/C12*100</f>
        <v>102.59067357512954</v>
      </c>
      <c r="G12" s="2">
        <v>41.3</v>
      </c>
      <c r="H12" s="50">
        <f t="shared" si="1"/>
        <v>104.29292929292929</v>
      </c>
      <c r="I12" s="2">
        <v>42.9</v>
      </c>
      <c r="J12" s="56">
        <f t="shared" si="1"/>
        <v>103.87409200968523</v>
      </c>
    </row>
    <row r="13" spans="1:10" ht="28.5" customHeight="1" x14ac:dyDescent="0.2">
      <c r="A13" s="13" t="s">
        <v>36</v>
      </c>
      <c r="B13" s="9">
        <v>17.5</v>
      </c>
      <c r="C13" s="9">
        <v>18</v>
      </c>
      <c r="D13" s="46">
        <f t="shared" si="0"/>
        <v>102.85714285714285</v>
      </c>
      <c r="E13" s="9">
        <v>18.600000000000001</v>
      </c>
      <c r="F13" s="46">
        <f t="shared" si="1"/>
        <v>103.33333333333334</v>
      </c>
      <c r="G13" s="9">
        <v>18.8</v>
      </c>
      <c r="H13" s="53">
        <f t="shared" si="1"/>
        <v>101.0752688172043</v>
      </c>
      <c r="I13" s="9">
        <v>19.3</v>
      </c>
      <c r="J13" s="62">
        <f t="shared" si="1"/>
        <v>102.65957446808511</v>
      </c>
    </row>
    <row r="14" spans="1:10" ht="15.75" customHeight="1" x14ac:dyDescent="0.2">
      <c r="A14" s="39" t="s">
        <v>95</v>
      </c>
      <c r="B14" s="9">
        <v>125</v>
      </c>
      <c r="C14" s="9">
        <v>13</v>
      </c>
      <c r="D14" s="46">
        <f t="shared" si="0"/>
        <v>10.4</v>
      </c>
      <c r="E14" s="9">
        <v>11</v>
      </c>
      <c r="F14" s="46">
        <f t="shared" si="1"/>
        <v>84.615384615384613</v>
      </c>
      <c r="G14" s="9">
        <v>11</v>
      </c>
      <c r="H14" s="53">
        <f t="shared" si="1"/>
        <v>100</v>
      </c>
      <c r="I14" s="9">
        <v>11</v>
      </c>
      <c r="J14" s="62">
        <f t="shared" si="1"/>
        <v>100</v>
      </c>
    </row>
    <row r="15" spans="1:10" ht="28.5" customHeight="1" x14ac:dyDescent="0.2">
      <c r="A15" s="11" t="s">
        <v>37</v>
      </c>
      <c r="B15" s="9">
        <v>5.4</v>
      </c>
      <c r="C15" s="9">
        <v>0.5</v>
      </c>
      <c r="D15" s="46">
        <f t="shared" si="0"/>
        <v>9.2592592592592595</v>
      </c>
      <c r="E15" s="9">
        <v>0.4</v>
      </c>
      <c r="F15" s="46">
        <f t="shared" si="1"/>
        <v>80</v>
      </c>
      <c r="G15" s="9">
        <v>0.4</v>
      </c>
      <c r="H15" s="53">
        <f t="shared" si="1"/>
        <v>100</v>
      </c>
      <c r="I15" s="9">
        <v>0.4</v>
      </c>
      <c r="J15" s="62">
        <f t="shared" si="1"/>
        <v>100</v>
      </c>
    </row>
    <row r="16" spans="1:10" ht="14.25" x14ac:dyDescent="0.2">
      <c r="A16" s="12" t="s">
        <v>23</v>
      </c>
      <c r="B16" s="2">
        <v>1871515</v>
      </c>
      <c r="C16" s="2">
        <v>6093579</v>
      </c>
      <c r="D16" s="46">
        <f t="shared" si="0"/>
        <v>325.59605453335934</v>
      </c>
      <c r="E16" s="2">
        <v>6233731</v>
      </c>
      <c r="F16" s="46">
        <f t="shared" si="1"/>
        <v>102.29999479780274</v>
      </c>
      <c r="G16" s="2">
        <v>6414509</v>
      </c>
      <c r="H16" s="50">
        <f t="shared" si="1"/>
        <v>102.89999680769029</v>
      </c>
      <c r="I16" s="2">
        <v>6690333</v>
      </c>
      <c r="J16" s="56">
        <f t="shared" si="1"/>
        <v>104.30000176163132</v>
      </c>
    </row>
    <row r="17" spans="1:16" ht="14.25" hidden="1" x14ac:dyDescent="0.2">
      <c r="A17" s="12" t="s">
        <v>43</v>
      </c>
      <c r="B17" s="2">
        <v>1871515</v>
      </c>
      <c r="C17" s="2">
        <v>6093579</v>
      </c>
      <c r="D17" s="46">
        <f t="shared" si="0"/>
        <v>325.59605453335934</v>
      </c>
      <c r="E17" s="2">
        <v>6233731</v>
      </c>
      <c r="F17" s="46">
        <f t="shared" si="1"/>
        <v>102.29999479780274</v>
      </c>
      <c r="G17" s="2">
        <v>6414509</v>
      </c>
      <c r="H17" s="50">
        <f t="shared" si="1"/>
        <v>102.89999680769029</v>
      </c>
      <c r="I17" s="2">
        <v>6690333</v>
      </c>
      <c r="J17" s="56">
        <f t="shared" si="1"/>
        <v>104.30000176163132</v>
      </c>
    </row>
    <row r="18" spans="1:16" ht="14.25" x14ac:dyDescent="0.2">
      <c r="A18" s="12" t="s">
        <v>44</v>
      </c>
      <c r="B18" s="2">
        <v>1871515</v>
      </c>
      <c r="C18" s="2">
        <v>6093579</v>
      </c>
      <c r="D18" s="46">
        <f t="shared" si="0"/>
        <v>325.59605453335934</v>
      </c>
      <c r="E18" s="2">
        <v>6233731</v>
      </c>
      <c r="F18" s="46">
        <f t="shared" si="1"/>
        <v>102.29999479780274</v>
      </c>
      <c r="G18" s="2">
        <v>6414509</v>
      </c>
      <c r="H18" s="50">
        <f t="shared" si="1"/>
        <v>102.89999680769029</v>
      </c>
      <c r="I18" s="2">
        <v>6690333</v>
      </c>
      <c r="J18" s="56">
        <f t="shared" si="1"/>
        <v>104.30000176163132</v>
      </c>
    </row>
    <row r="19" spans="1:16" ht="15" x14ac:dyDescent="0.25">
      <c r="A19" s="12" t="s">
        <v>45</v>
      </c>
      <c r="B19" s="2">
        <v>745300</v>
      </c>
      <c r="C19" s="2">
        <v>767700</v>
      </c>
      <c r="D19" s="46">
        <f t="shared" si="0"/>
        <v>103.00550114048035</v>
      </c>
      <c r="E19" s="2">
        <v>799365</v>
      </c>
      <c r="F19" s="46">
        <f t="shared" si="1"/>
        <v>104.12465806955842</v>
      </c>
      <c r="G19" s="2">
        <v>830300</v>
      </c>
      <c r="H19" s="50">
        <f t="shared" si="1"/>
        <v>103.86994677024887</v>
      </c>
      <c r="I19" s="2">
        <v>871800</v>
      </c>
      <c r="J19" s="56">
        <f t="shared" si="1"/>
        <v>104.9981934240636</v>
      </c>
      <c r="K19" s="69"/>
      <c r="L19" s="6"/>
      <c r="M19" s="6"/>
      <c r="N19" s="6"/>
      <c r="O19" s="6"/>
      <c r="P19" s="6"/>
    </row>
    <row r="20" spans="1:16" s="4" customFormat="1" ht="15" x14ac:dyDescent="0.25">
      <c r="A20" s="14" t="s">
        <v>98</v>
      </c>
      <c r="B20" s="3">
        <v>196970</v>
      </c>
      <c r="C20" s="3">
        <v>236364</v>
      </c>
      <c r="D20" s="46">
        <f t="shared" si="0"/>
        <v>120</v>
      </c>
      <c r="E20" s="3">
        <v>335636</v>
      </c>
      <c r="F20" s="46">
        <f t="shared" si="1"/>
        <v>141.99962769288049</v>
      </c>
      <c r="G20" s="3">
        <v>483317</v>
      </c>
      <c r="H20" s="54">
        <f t="shared" si="1"/>
        <v>144.0003456125088</v>
      </c>
      <c r="I20" s="3">
        <v>700809</v>
      </c>
      <c r="J20" s="63">
        <f t="shared" si="1"/>
        <v>144.99986551269663</v>
      </c>
      <c r="K20" s="70"/>
      <c r="L20" s="70"/>
      <c r="M20" s="70"/>
      <c r="N20" s="70"/>
      <c r="O20" s="70"/>
      <c r="P20" s="69"/>
    </row>
    <row r="21" spans="1:16" s="4" customFormat="1" ht="14.25" customHeight="1" x14ac:dyDescent="0.25">
      <c r="A21" s="14" t="s">
        <v>99</v>
      </c>
      <c r="B21" s="42">
        <v>14953591</v>
      </c>
      <c r="C21" s="42">
        <v>21772429</v>
      </c>
      <c r="D21" s="47">
        <f t="shared" si="0"/>
        <v>145.60000337042788</v>
      </c>
      <c r="E21" s="42">
        <v>22991685</v>
      </c>
      <c r="F21" s="47">
        <f t="shared" si="1"/>
        <v>105.59999988976885</v>
      </c>
      <c r="G21" s="42">
        <v>24555120</v>
      </c>
      <c r="H21" s="55">
        <f t="shared" si="1"/>
        <v>106.80000182674736</v>
      </c>
      <c r="I21" s="42">
        <v>26470419</v>
      </c>
      <c r="J21" s="64">
        <f t="shared" si="1"/>
        <v>107.79999853391064</v>
      </c>
      <c r="K21" s="70"/>
      <c r="L21" s="70"/>
      <c r="M21" s="70"/>
      <c r="N21" s="70"/>
      <c r="O21" s="70"/>
      <c r="P21" s="69"/>
    </row>
    <row r="22" spans="1:16" s="4" customFormat="1" ht="29.1" hidden="1" customHeight="1" x14ac:dyDescent="0.25">
      <c r="A22" s="15" t="s">
        <v>100</v>
      </c>
      <c r="B22" s="3"/>
      <c r="C22" s="3"/>
      <c r="D22" s="46" t="e">
        <f t="shared" si="0"/>
        <v>#DIV/0!</v>
      </c>
      <c r="E22" s="3"/>
      <c r="F22" s="46" t="e">
        <f t="shared" si="1"/>
        <v>#DIV/0!</v>
      </c>
      <c r="G22" s="3"/>
      <c r="H22" s="54" t="e">
        <f t="shared" si="1"/>
        <v>#DIV/0!</v>
      </c>
      <c r="I22" s="3"/>
      <c r="J22" s="63" t="e">
        <f t="shared" si="1"/>
        <v>#DIV/0!</v>
      </c>
      <c r="K22" s="71"/>
      <c r="L22" s="71"/>
      <c r="M22" s="71"/>
      <c r="N22" s="71"/>
      <c r="O22" s="71"/>
      <c r="P22" s="69"/>
    </row>
    <row r="23" spans="1:16" s="4" customFormat="1" ht="41.45" hidden="1" customHeight="1" x14ac:dyDescent="0.25">
      <c r="A23" s="16" t="s">
        <v>101</v>
      </c>
      <c r="B23" s="3"/>
      <c r="C23" s="3"/>
      <c r="D23" s="46" t="e">
        <f t="shared" si="0"/>
        <v>#DIV/0!</v>
      </c>
      <c r="E23" s="3"/>
      <c r="F23" s="46" t="e">
        <f t="shared" si="1"/>
        <v>#DIV/0!</v>
      </c>
      <c r="G23" s="3"/>
      <c r="H23" s="54" t="e">
        <f t="shared" si="1"/>
        <v>#DIV/0!</v>
      </c>
      <c r="I23" s="3"/>
      <c r="J23" s="63" t="e">
        <f t="shared" si="1"/>
        <v>#DIV/0!</v>
      </c>
      <c r="K23" s="69"/>
      <c r="L23" s="69"/>
      <c r="M23" s="69"/>
      <c r="N23" s="69"/>
      <c r="O23" s="69"/>
      <c r="P23" s="69"/>
    </row>
    <row r="24" spans="1:16" ht="45" customHeight="1" x14ac:dyDescent="0.2">
      <c r="A24" s="17" t="s">
        <v>87</v>
      </c>
      <c r="B24" s="2"/>
      <c r="C24" s="2"/>
      <c r="D24" s="46"/>
      <c r="E24" s="2"/>
      <c r="F24" s="46"/>
      <c r="G24" s="2"/>
      <c r="H24" s="50"/>
      <c r="I24" s="2"/>
      <c r="J24" s="56"/>
      <c r="K24" s="71"/>
      <c r="L24" s="71"/>
      <c r="M24" s="71"/>
      <c r="N24" s="71"/>
      <c r="O24" s="71"/>
      <c r="P24" s="6"/>
    </row>
    <row r="25" spans="1:16" ht="13.7" customHeight="1" x14ac:dyDescent="0.2">
      <c r="A25" s="18" t="s">
        <v>111</v>
      </c>
      <c r="B25" s="2">
        <v>0.76400000000000001</v>
      </c>
      <c r="C25" s="2">
        <v>0.746</v>
      </c>
      <c r="D25" s="46">
        <f t="shared" ref="D25:D32" si="2">C25/B25*100</f>
        <v>97.643979057591622</v>
      </c>
      <c r="E25" s="2">
        <v>0.746</v>
      </c>
      <c r="F25" s="46">
        <f t="shared" si="1"/>
        <v>100</v>
      </c>
      <c r="G25" s="2">
        <v>0.746</v>
      </c>
      <c r="H25" s="50">
        <f t="shared" si="1"/>
        <v>100</v>
      </c>
      <c r="I25" s="2">
        <v>0.746</v>
      </c>
      <c r="J25" s="56">
        <f t="shared" si="1"/>
        <v>100</v>
      </c>
      <c r="K25" s="6"/>
      <c r="L25" s="6"/>
      <c r="M25" s="6"/>
      <c r="N25" s="6"/>
      <c r="O25" s="6"/>
      <c r="P25" s="6"/>
    </row>
    <row r="26" spans="1:16" ht="13.7" customHeight="1" x14ac:dyDescent="0.2">
      <c r="A26" s="18" t="s">
        <v>112</v>
      </c>
      <c r="B26" s="2">
        <v>0.309</v>
      </c>
      <c r="C26" s="2">
        <v>0.307</v>
      </c>
      <c r="D26" s="46">
        <f t="shared" si="2"/>
        <v>99.35275080906149</v>
      </c>
      <c r="E26" s="2">
        <v>0.307</v>
      </c>
      <c r="F26" s="46">
        <f t="shared" si="1"/>
        <v>100</v>
      </c>
      <c r="G26" s="2">
        <v>0.307</v>
      </c>
      <c r="H26" s="50">
        <f t="shared" si="1"/>
        <v>100</v>
      </c>
      <c r="I26" s="2">
        <v>0.307</v>
      </c>
      <c r="J26" s="56">
        <f t="shared" si="1"/>
        <v>100</v>
      </c>
      <c r="K26" s="6"/>
      <c r="L26" s="71"/>
      <c r="M26" s="71"/>
      <c r="N26" s="71"/>
      <c r="O26" s="71"/>
      <c r="P26" s="6"/>
    </row>
    <row r="27" spans="1:16" ht="13.7" customHeight="1" x14ac:dyDescent="0.2">
      <c r="A27" s="18" t="s">
        <v>114</v>
      </c>
      <c r="B27" s="2">
        <v>0.33700000000000002</v>
      </c>
      <c r="C27" s="2">
        <v>0.35399999999999998</v>
      </c>
      <c r="D27" s="46">
        <f t="shared" si="2"/>
        <v>105.04451038575667</v>
      </c>
      <c r="E27" s="2">
        <v>0.35399999999999998</v>
      </c>
      <c r="F27" s="46">
        <f t="shared" si="1"/>
        <v>100</v>
      </c>
      <c r="G27" s="2">
        <v>0.35399999999999998</v>
      </c>
      <c r="H27" s="50">
        <f t="shared" si="1"/>
        <v>100</v>
      </c>
      <c r="I27" s="2">
        <v>0.35399999999999998</v>
      </c>
      <c r="J27" s="56">
        <f t="shared" si="1"/>
        <v>100</v>
      </c>
    </row>
    <row r="28" spans="1:16" ht="14.25" customHeight="1" x14ac:dyDescent="0.2">
      <c r="A28" s="18" t="s">
        <v>115</v>
      </c>
      <c r="B28" s="2">
        <v>0.28599999999999998</v>
      </c>
      <c r="C28" s="2">
        <v>0.26700000000000002</v>
      </c>
      <c r="D28" s="46">
        <f t="shared" si="2"/>
        <v>93.35664335664336</v>
      </c>
      <c r="E28" s="2">
        <v>0.26700000000000002</v>
      </c>
      <c r="F28" s="46">
        <f>E28/C28*100</f>
        <v>100</v>
      </c>
      <c r="G28" s="2">
        <v>0.26700000000000002</v>
      </c>
      <c r="H28" s="50">
        <f>G28/E28*100</f>
        <v>100</v>
      </c>
      <c r="I28" s="2">
        <v>0.26700000000000002</v>
      </c>
      <c r="J28" s="56">
        <f>I28/G28*100</f>
        <v>100</v>
      </c>
    </row>
    <row r="29" spans="1:16" s="37" customFormat="1" ht="28.5" x14ac:dyDescent="0.2">
      <c r="A29" s="17" t="s">
        <v>46</v>
      </c>
      <c r="B29" s="2">
        <f>B30+B31+B32</f>
        <v>319963</v>
      </c>
      <c r="C29" s="2">
        <f>C30+C31+C32</f>
        <v>353846</v>
      </c>
      <c r="D29" s="46">
        <f t="shared" si="2"/>
        <v>110.58966192966062</v>
      </c>
      <c r="E29" s="2">
        <f>E30+E31+E32</f>
        <v>379142</v>
      </c>
      <c r="F29" s="50">
        <f t="shared" ref="F29:H32" si="3">E29/C29*100</f>
        <v>107.1488726734229</v>
      </c>
      <c r="G29" s="2">
        <f>G30+G31+G32</f>
        <v>402625</v>
      </c>
      <c r="H29" s="56">
        <f t="shared" si="3"/>
        <v>106.19372161353793</v>
      </c>
      <c r="I29" s="2">
        <f>I30+I31+I32</f>
        <v>402625</v>
      </c>
      <c r="J29" s="56">
        <f>I29/G29*100</f>
        <v>100</v>
      </c>
    </row>
    <row r="30" spans="1:16" s="37" customFormat="1" ht="15" customHeight="1" x14ac:dyDescent="0.2">
      <c r="A30" s="19" t="s">
        <v>71</v>
      </c>
      <c r="B30" s="2">
        <v>64359</v>
      </c>
      <c r="C30" s="2">
        <v>86543</v>
      </c>
      <c r="D30" s="46">
        <f t="shared" si="2"/>
        <v>134.46914961388461</v>
      </c>
      <c r="E30" s="2">
        <v>91758</v>
      </c>
      <c r="F30" s="50">
        <f t="shared" si="3"/>
        <v>106.02590619691945</v>
      </c>
      <c r="G30" s="2">
        <v>95784</v>
      </c>
      <c r="H30" s="56">
        <f t="shared" si="3"/>
        <v>104.38762832668542</v>
      </c>
      <c r="I30" s="2">
        <v>95784</v>
      </c>
      <c r="J30" s="56">
        <f>I30/G30*100</f>
        <v>100</v>
      </c>
    </row>
    <row r="31" spans="1:16" s="37" customFormat="1" ht="29.25" customHeight="1" x14ac:dyDescent="0.2">
      <c r="A31" s="19" t="s">
        <v>72</v>
      </c>
      <c r="B31" s="2">
        <v>54954</v>
      </c>
      <c r="C31" s="2">
        <v>58631</v>
      </c>
      <c r="D31" s="46">
        <f t="shared" si="2"/>
        <v>106.69105069694653</v>
      </c>
      <c r="E31" s="2">
        <v>63872</v>
      </c>
      <c r="F31" s="50">
        <f t="shared" si="3"/>
        <v>108.93895720693831</v>
      </c>
      <c r="G31" s="2">
        <v>68719</v>
      </c>
      <c r="H31" s="56">
        <f t="shared" si="3"/>
        <v>107.58861472945891</v>
      </c>
      <c r="I31" s="2">
        <v>68719</v>
      </c>
      <c r="J31" s="56">
        <f>I31/G31*100</f>
        <v>100</v>
      </c>
    </row>
    <row r="32" spans="1:16" s="37" customFormat="1" ht="17.25" customHeight="1" x14ac:dyDescent="0.2">
      <c r="A32" s="19" t="s">
        <v>73</v>
      </c>
      <c r="B32" s="2">
        <v>200650</v>
      </c>
      <c r="C32" s="2">
        <v>208672</v>
      </c>
      <c r="D32" s="46">
        <f t="shared" si="2"/>
        <v>103.99800647894344</v>
      </c>
      <c r="E32" s="2">
        <v>223512</v>
      </c>
      <c r="F32" s="50">
        <f t="shared" si="3"/>
        <v>107.11163931912284</v>
      </c>
      <c r="G32" s="2">
        <v>238122</v>
      </c>
      <c r="H32" s="56">
        <f t="shared" si="3"/>
        <v>106.53656179533985</v>
      </c>
      <c r="I32" s="2">
        <v>238122</v>
      </c>
      <c r="J32" s="56">
        <f>I32/G32*100</f>
        <v>100</v>
      </c>
    </row>
    <row r="33" spans="1:10" s="37" customFormat="1" ht="28.5" x14ac:dyDescent="0.2">
      <c r="A33" s="20" t="s">
        <v>2</v>
      </c>
      <c r="B33" s="2"/>
      <c r="C33" s="2"/>
      <c r="D33" s="46"/>
      <c r="E33" s="36"/>
      <c r="F33" s="51"/>
      <c r="G33" s="36"/>
      <c r="H33" s="57"/>
      <c r="I33" s="36"/>
      <c r="J33" s="65"/>
    </row>
    <row r="34" spans="1:10" s="37" customFormat="1" ht="15" customHeight="1" x14ac:dyDescent="0.2">
      <c r="A34" s="18" t="s">
        <v>74</v>
      </c>
      <c r="B34" s="2">
        <v>10</v>
      </c>
      <c r="C34" s="2">
        <v>10.199999999999999</v>
      </c>
      <c r="D34" s="46">
        <f t="shared" ref="D34:D67" si="4">C34/B34*100</f>
        <v>102</v>
      </c>
      <c r="E34" s="2">
        <v>10.8</v>
      </c>
      <c r="F34" s="50">
        <f t="shared" ref="F34:H82" si="5">E34/C34*100</f>
        <v>105.88235294117649</v>
      </c>
      <c r="G34" s="2">
        <v>11.1</v>
      </c>
      <c r="H34" s="56">
        <f t="shared" si="5"/>
        <v>102.77777777777777</v>
      </c>
      <c r="I34" s="2">
        <v>11.1</v>
      </c>
      <c r="J34" s="56">
        <f t="shared" ref="J34:J67" si="6">I34/G34*100</f>
        <v>100</v>
      </c>
    </row>
    <row r="35" spans="1:10" s="37" customFormat="1" ht="15" hidden="1" x14ac:dyDescent="0.2">
      <c r="A35" s="18" t="s">
        <v>3</v>
      </c>
      <c r="B35" s="2"/>
      <c r="C35" s="2"/>
      <c r="D35" s="46" t="e">
        <f t="shared" si="4"/>
        <v>#DIV/0!</v>
      </c>
      <c r="E35" s="2"/>
      <c r="F35" s="50" t="e">
        <f t="shared" si="5"/>
        <v>#DIV/0!</v>
      </c>
      <c r="G35" s="2"/>
      <c r="H35" s="56" t="e">
        <f t="shared" si="5"/>
        <v>#DIV/0!</v>
      </c>
      <c r="I35" s="2"/>
      <c r="J35" s="56" t="e">
        <f t="shared" si="6"/>
        <v>#DIV/0!</v>
      </c>
    </row>
    <row r="36" spans="1:10" s="37" customFormat="1" ht="15" x14ac:dyDescent="0.2">
      <c r="A36" s="18" t="s">
        <v>4</v>
      </c>
      <c r="B36" s="2">
        <v>3.6</v>
      </c>
      <c r="C36" s="2">
        <v>3.6</v>
      </c>
      <c r="D36" s="46">
        <f t="shared" si="4"/>
        <v>100</v>
      </c>
      <c r="E36" s="2">
        <v>3.7</v>
      </c>
      <c r="F36" s="50">
        <f t="shared" si="5"/>
        <v>102.77777777777779</v>
      </c>
      <c r="G36" s="2">
        <v>3.7</v>
      </c>
      <c r="H36" s="56">
        <f t="shared" si="5"/>
        <v>100</v>
      </c>
      <c r="I36" s="2">
        <v>3.7</v>
      </c>
      <c r="J36" s="56">
        <f t="shared" si="6"/>
        <v>100</v>
      </c>
    </row>
    <row r="37" spans="1:10" s="37" customFormat="1" ht="15" x14ac:dyDescent="0.2">
      <c r="A37" s="18" t="s">
        <v>5</v>
      </c>
      <c r="B37" s="2">
        <v>2.9</v>
      </c>
      <c r="C37" s="2">
        <v>2.9</v>
      </c>
      <c r="D37" s="46">
        <f t="shared" si="4"/>
        <v>100</v>
      </c>
      <c r="E37" s="2">
        <v>3</v>
      </c>
      <c r="F37" s="50">
        <f t="shared" si="5"/>
        <v>103.44827586206897</v>
      </c>
      <c r="G37" s="2">
        <v>3.1</v>
      </c>
      <c r="H37" s="56">
        <f t="shared" si="5"/>
        <v>103.33333333333334</v>
      </c>
      <c r="I37" s="2">
        <v>3.1</v>
      </c>
      <c r="J37" s="56">
        <f t="shared" si="6"/>
        <v>100</v>
      </c>
    </row>
    <row r="38" spans="1:10" s="37" customFormat="1" ht="15" hidden="1" x14ac:dyDescent="0.2">
      <c r="A38" s="18" t="s">
        <v>6</v>
      </c>
      <c r="B38" s="2"/>
      <c r="C38" s="2"/>
      <c r="D38" s="46" t="e">
        <f t="shared" si="4"/>
        <v>#DIV/0!</v>
      </c>
      <c r="E38" s="2"/>
      <c r="F38" s="50" t="e">
        <f t="shared" si="5"/>
        <v>#DIV/0!</v>
      </c>
      <c r="G38" s="2"/>
      <c r="H38" s="56" t="e">
        <f t="shared" si="5"/>
        <v>#DIV/0!</v>
      </c>
      <c r="I38" s="2"/>
      <c r="J38" s="56" t="e">
        <f t="shared" si="6"/>
        <v>#DIV/0!</v>
      </c>
    </row>
    <row r="39" spans="1:10" s="37" customFormat="1" ht="15" x14ac:dyDescent="0.2">
      <c r="A39" s="18" t="s">
        <v>24</v>
      </c>
      <c r="B39" s="2">
        <v>1.1000000000000001</v>
      </c>
      <c r="C39" s="2">
        <v>1.1000000000000001</v>
      </c>
      <c r="D39" s="46">
        <f t="shared" si="4"/>
        <v>100</v>
      </c>
      <c r="E39" s="2">
        <v>1.1000000000000001</v>
      </c>
      <c r="F39" s="50">
        <f t="shared" si="5"/>
        <v>100</v>
      </c>
      <c r="G39" s="2">
        <v>1.1000000000000001</v>
      </c>
      <c r="H39" s="56">
        <f t="shared" si="5"/>
        <v>100</v>
      </c>
      <c r="I39" s="2">
        <v>1.1000000000000001</v>
      </c>
      <c r="J39" s="56">
        <f t="shared" si="6"/>
        <v>100</v>
      </c>
    </row>
    <row r="40" spans="1:10" s="37" customFormat="1" ht="15" x14ac:dyDescent="0.2">
      <c r="A40" s="18" t="s">
        <v>29</v>
      </c>
      <c r="B40" s="2">
        <v>0.4</v>
      </c>
      <c r="C40" s="2">
        <v>0.4</v>
      </c>
      <c r="D40" s="46">
        <f t="shared" si="4"/>
        <v>100</v>
      </c>
      <c r="E40" s="2">
        <v>0.4</v>
      </c>
      <c r="F40" s="50">
        <f t="shared" si="5"/>
        <v>100</v>
      </c>
      <c r="G40" s="2">
        <v>0.4</v>
      </c>
      <c r="H40" s="56">
        <f t="shared" si="5"/>
        <v>100</v>
      </c>
      <c r="I40" s="2">
        <v>0.4</v>
      </c>
      <c r="J40" s="56">
        <f t="shared" si="6"/>
        <v>100</v>
      </c>
    </row>
    <row r="41" spans="1:10" s="37" customFormat="1" ht="15.75" hidden="1" customHeight="1" x14ac:dyDescent="0.2">
      <c r="A41" s="19" t="s">
        <v>71</v>
      </c>
      <c r="B41" s="2"/>
      <c r="C41" s="2"/>
      <c r="D41" s="46" t="e">
        <f t="shared" si="4"/>
        <v>#DIV/0!</v>
      </c>
      <c r="E41" s="2"/>
      <c r="F41" s="50" t="e">
        <f t="shared" si="5"/>
        <v>#DIV/0!</v>
      </c>
      <c r="G41" s="2"/>
      <c r="H41" s="56" t="e">
        <f t="shared" si="5"/>
        <v>#DIV/0!</v>
      </c>
      <c r="I41" s="2"/>
      <c r="J41" s="56" t="e">
        <f t="shared" si="6"/>
        <v>#DIV/0!</v>
      </c>
    </row>
    <row r="42" spans="1:10" s="37" customFormat="1" ht="28.5" hidden="1" customHeight="1" x14ac:dyDescent="0.2">
      <c r="A42" s="19" t="s">
        <v>72</v>
      </c>
      <c r="B42" s="2"/>
      <c r="C42" s="2"/>
      <c r="D42" s="46" t="e">
        <f t="shared" si="4"/>
        <v>#DIV/0!</v>
      </c>
      <c r="E42" s="2"/>
      <c r="F42" s="50" t="e">
        <f t="shared" si="5"/>
        <v>#DIV/0!</v>
      </c>
      <c r="G42" s="2"/>
      <c r="H42" s="56" t="e">
        <f t="shared" si="5"/>
        <v>#DIV/0!</v>
      </c>
      <c r="I42" s="2"/>
      <c r="J42" s="56" t="e">
        <f t="shared" si="6"/>
        <v>#DIV/0!</v>
      </c>
    </row>
    <row r="43" spans="1:10" s="37" customFormat="1" ht="15" customHeight="1" x14ac:dyDescent="0.2">
      <c r="A43" s="19" t="s">
        <v>75</v>
      </c>
      <c r="B43" s="2">
        <v>0.4</v>
      </c>
      <c r="C43" s="2">
        <v>0.4</v>
      </c>
      <c r="D43" s="46">
        <f t="shared" si="4"/>
        <v>100</v>
      </c>
      <c r="E43" s="2">
        <v>0.4</v>
      </c>
      <c r="F43" s="50">
        <f t="shared" si="5"/>
        <v>100</v>
      </c>
      <c r="G43" s="2">
        <v>0.4</v>
      </c>
      <c r="H43" s="56">
        <f t="shared" si="5"/>
        <v>100</v>
      </c>
      <c r="I43" s="2">
        <v>0.4</v>
      </c>
      <c r="J43" s="56">
        <f t="shared" si="6"/>
        <v>100</v>
      </c>
    </row>
    <row r="44" spans="1:10" s="37" customFormat="1" ht="15" x14ac:dyDescent="0.2">
      <c r="A44" s="18" t="s">
        <v>30</v>
      </c>
      <c r="B44" s="2">
        <f>B45+B46+B47</f>
        <v>0.6</v>
      </c>
      <c r="C44" s="2">
        <f>C45+C46+C47</f>
        <v>0.6</v>
      </c>
      <c r="D44" s="46">
        <f t="shared" si="4"/>
        <v>100</v>
      </c>
      <c r="E44" s="2">
        <f>E45+E46+E47</f>
        <v>0.6</v>
      </c>
      <c r="F44" s="50">
        <f t="shared" si="5"/>
        <v>100</v>
      </c>
      <c r="G44" s="2">
        <f>G45+G46+G47</f>
        <v>0.6</v>
      </c>
      <c r="H44" s="56">
        <f t="shared" si="5"/>
        <v>100</v>
      </c>
      <c r="I44" s="2">
        <f>I45+I46+I47</f>
        <v>0.6</v>
      </c>
      <c r="J44" s="56">
        <f t="shared" si="6"/>
        <v>100</v>
      </c>
    </row>
    <row r="45" spans="1:10" s="37" customFormat="1" ht="15.75" hidden="1" customHeight="1" x14ac:dyDescent="0.2">
      <c r="A45" s="19" t="s">
        <v>71</v>
      </c>
      <c r="B45" s="2"/>
      <c r="C45" s="2"/>
      <c r="D45" s="46" t="e">
        <f t="shared" si="4"/>
        <v>#DIV/0!</v>
      </c>
      <c r="E45" s="2"/>
      <c r="F45" s="50" t="e">
        <f t="shared" si="5"/>
        <v>#DIV/0!</v>
      </c>
      <c r="G45" s="2"/>
      <c r="H45" s="56" t="e">
        <f t="shared" si="5"/>
        <v>#DIV/0!</v>
      </c>
      <c r="I45" s="2"/>
      <c r="J45" s="56" t="e">
        <f t="shared" si="6"/>
        <v>#DIV/0!</v>
      </c>
    </row>
    <row r="46" spans="1:10" s="37" customFormat="1" ht="29.25" hidden="1" customHeight="1" x14ac:dyDescent="0.2">
      <c r="A46" s="19" t="s">
        <v>72</v>
      </c>
      <c r="B46" s="2"/>
      <c r="C46" s="2"/>
      <c r="D46" s="46" t="e">
        <f t="shared" si="4"/>
        <v>#DIV/0!</v>
      </c>
      <c r="E46" s="2"/>
      <c r="F46" s="50" t="e">
        <f t="shared" si="5"/>
        <v>#DIV/0!</v>
      </c>
      <c r="G46" s="2"/>
      <c r="H46" s="56" t="e">
        <f t="shared" si="5"/>
        <v>#DIV/0!</v>
      </c>
      <c r="I46" s="2"/>
      <c r="J46" s="56" t="e">
        <f t="shared" si="6"/>
        <v>#DIV/0!</v>
      </c>
    </row>
    <row r="47" spans="1:10" s="37" customFormat="1" ht="15.75" customHeight="1" x14ac:dyDescent="0.2">
      <c r="A47" s="19" t="s">
        <v>75</v>
      </c>
      <c r="B47" s="2">
        <v>0.6</v>
      </c>
      <c r="C47" s="2">
        <v>0.6</v>
      </c>
      <c r="D47" s="46">
        <f t="shared" si="4"/>
        <v>100</v>
      </c>
      <c r="E47" s="2">
        <v>0.6</v>
      </c>
      <c r="F47" s="50">
        <f t="shared" si="5"/>
        <v>100</v>
      </c>
      <c r="G47" s="2">
        <v>0.6</v>
      </c>
      <c r="H47" s="56">
        <f t="shared" si="5"/>
        <v>100</v>
      </c>
      <c r="I47" s="2">
        <v>0.6</v>
      </c>
      <c r="J47" s="56">
        <f t="shared" si="6"/>
        <v>100</v>
      </c>
    </row>
    <row r="48" spans="1:10" s="37" customFormat="1" ht="15.75" customHeight="1" x14ac:dyDescent="0.2">
      <c r="A48" s="21" t="s">
        <v>54</v>
      </c>
      <c r="B48" s="2">
        <f>B49+B50+B51</f>
        <v>0.42</v>
      </c>
      <c r="C48" s="2">
        <f>C49+C50+C51</f>
        <v>0.43</v>
      </c>
      <c r="D48" s="46">
        <f t="shared" si="4"/>
        <v>102.38095238095238</v>
      </c>
      <c r="E48" s="2">
        <f>E49+E50+E51</f>
        <v>0.44</v>
      </c>
      <c r="F48" s="50">
        <f t="shared" si="5"/>
        <v>102.32558139534885</v>
      </c>
      <c r="G48" s="2">
        <f>G49+G50+G51</f>
        <v>0.44</v>
      </c>
      <c r="H48" s="56">
        <f t="shared" si="5"/>
        <v>100</v>
      </c>
      <c r="I48" s="2">
        <f>I49+I50+I51</f>
        <v>0.44</v>
      </c>
      <c r="J48" s="56">
        <f t="shared" si="6"/>
        <v>100</v>
      </c>
    </row>
    <row r="49" spans="1:10" s="37" customFormat="1" ht="15" hidden="1" customHeight="1" x14ac:dyDescent="0.2">
      <c r="A49" s="19" t="s">
        <v>71</v>
      </c>
      <c r="B49" s="2"/>
      <c r="C49" s="2"/>
      <c r="D49" s="46" t="e">
        <f t="shared" si="4"/>
        <v>#DIV/0!</v>
      </c>
      <c r="E49" s="2"/>
      <c r="F49" s="50" t="e">
        <f t="shared" si="5"/>
        <v>#DIV/0!</v>
      </c>
      <c r="G49" s="2"/>
      <c r="H49" s="56" t="e">
        <f t="shared" si="5"/>
        <v>#DIV/0!</v>
      </c>
      <c r="I49" s="2"/>
      <c r="J49" s="56" t="e">
        <f t="shared" si="6"/>
        <v>#DIV/0!</v>
      </c>
    </row>
    <row r="50" spans="1:10" s="37" customFormat="1" ht="30" hidden="1" x14ac:dyDescent="0.2">
      <c r="A50" s="19" t="s">
        <v>72</v>
      </c>
      <c r="B50" s="2"/>
      <c r="C50" s="2"/>
      <c r="D50" s="46" t="e">
        <f t="shared" si="4"/>
        <v>#DIV/0!</v>
      </c>
      <c r="E50" s="2"/>
      <c r="F50" s="50" t="e">
        <f t="shared" si="5"/>
        <v>#DIV/0!</v>
      </c>
      <c r="G50" s="2"/>
      <c r="H50" s="56" t="e">
        <f t="shared" si="5"/>
        <v>#DIV/0!</v>
      </c>
      <c r="I50" s="2"/>
      <c r="J50" s="56" t="e">
        <f t="shared" si="6"/>
        <v>#DIV/0!</v>
      </c>
    </row>
    <row r="51" spans="1:10" s="37" customFormat="1" ht="15.75" customHeight="1" x14ac:dyDescent="0.2">
      <c r="A51" s="19" t="s">
        <v>75</v>
      </c>
      <c r="B51" s="2">
        <v>0.42</v>
      </c>
      <c r="C51" s="2">
        <v>0.43</v>
      </c>
      <c r="D51" s="46">
        <f t="shared" si="4"/>
        <v>102.38095238095238</v>
      </c>
      <c r="E51" s="2">
        <v>0.44</v>
      </c>
      <c r="F51" s="50">
        <f t="shared" si="5"/>
        <v>102.32558139534885</v>
      </c>
      <c r="G51" s="2">
        <v>0.44</v>
      </c>
      <c r="H51" s="56">
        <f t="shared" si="5"/>
        <v>100</v>
      </c>
      <c r="I51" s="2">
        <v>0.44</v>
      </c>
      <c r="J51" s="56">
        <f t="shared" si="6"/>
        <v>100</v>
      </c>
    </row>
    <row r="52" spans="1:10" s="37" customFormat="1" ht="16.5" customHeight="1" x14ac:dyDescent="0.2">
      <c r="A52" s="18" t="s">
        <v>31</v>
      </c>
      <c r="B52" s="2">
        <f>B53+B54+B55</f>
        <v>0.43099999999999999</v>
      </c>
      <c r="C52" s="2">
        <f>C53+C54+C55</f>
        <v>0.432</v>
      </c>
      <c r="D52" s="46">
        <f t="shared" si="4"/>
        <v>100.23201856148492</v>
      </c>
      <c r="E52" s="2">
        <f>E53+E54+E55</f>
        <v>0.53300000000000003</v>
      </c>
      <c r="F52" s="50">
        <f t="shared" si="5"/>
        <v>123.37962962962963</v>
      </c>
      <c r="G52" s="2">
        <f>G53+G54+G55</f>
        <v>0.53400000000000003</v>
      </c>
      <c r="H52" s="56">
        <f t="shared" si="5"/>
        <v>100.187617260788</v>
      </c>
      <c r="I52" s="2">
        <f>I53+I54+I55</f>
        <v>0.53400000000000003</v>
      </c>
      <c r="J52" s="56">
        <f t="shared" si="6"/>
        <v>100</v>
      </c>
    </row>
    <row r="53" spans="1:10" s="37" customFormat="1" ht="14.25" customHeight="1" x14ac:dyDescent="0.2">
      <c r="A53" s="19" t="s">
        <v>71</v>
      </c>
      <c r="B53" s="2">
        <v>0</v>
      </c>
      <c r="C53" s="2">
        <v>0</v>
      </c>
      <c r="D53" s="46">
        <v>0</v>
      </c>
      <c r="E53" s="2">
        <v>0.1</v>
      </c>
      <c r="F53" s="50">
        <v>0</v>
      </c>
      <c r="G53" s="2">
        <v>0.1</v>
      </c>
      <c r="H53" s="56">
        <f t="shared" si="5"/>
        <v>100</v>
      </c>
      <c r="I53" s="2">
        <v>0.1</v>
      </c>
      <c r="J53" s="56">
        <f t="shared" si="6"/>
        <v>100</v>
      </c>
    </row>
    <row r="54" spans="1:10" s="37" customFormat="1" ht="30.75" hidden="1" customHeight="1" x14ac:dyDescent="0.2">
      <c r="A54" s="19" t="s">
        <v>72</v>
      </c>
      <c r="B54" s="2"/>
      <c r="C54" s="2"/>
      <c r="D54" s="46" t="e">
        <f t="shared" si="4"/>
        <v>#DIV/0!</v>
      </c>
      <c r="E54" s="2"/>
      <c r="F54" s="50" t="e">
        <f t="shared" si="5"/>
        <v>#DIV/0!</v>
      </c>
      <c r="G54" s="2"/>
      <c r="H54" s="56" t="e">
        <f t="shared" si="5"/>
        <v>#DIV/0!</v>
      </c>
      <c r="I54" s="2"/>
      <c r="J54" s="56" t="e">
        <f t="shared" si="6"/>
        <v>#DIV/0!</v>
      </c>
    </row>
    <row r="55" spans="1:10" s="37" customFormat="1" ht="15" x14ac:dyDescent="0.2">
      <c r="A55" s="19" t="s">
        <v>75</v>
      </c>
      <c r="B55" s="2">
        <v>0.43099999999999999</v>
      </c>
      <c r="C55" s="2">
        <v>0.432</v>
      </c>
      <c r="D55" s="46">
        <f t="shared" si="4"/>
        <v>100.23201856148492</v>
      </c>
      <c r="E55" s="2">
        <v>0.433</v>
      </c>
      <c r="F55" s="50">
        <f t="shared" si="5"/>
        <v>100.2314814814815</v>
      </c>
      <c r="G55" s="2">
        <v>0.434</v>
      </c>
      <c r="H55" s="56">
        <f t="shared" si="5"/>
        <v>100.2309468822171</v>
      </c>
      <c r="I55" s="2">
        <v>0.434</v>
      </c>
      <c r="J55" s="56">
        <f t="shared" si="6"/>
        <v>100</v>
      </c>
    </row>
    <row r="56" spans="1:10" s="37" customFormat="1" ht="15" x14ac:dyDescent="0.2">
      <c r="A56" s="18" t="s">
        <v>32</v>
      </c>
      <c r="B56" s="2">
        <f>B57+B58+B59</f>
        <v>2</v>
      </c>
      <c r="C56" s="2">
        <f>C57+C58+C59</f>
        <v>2</v>
      </c>
      <c r="D56" s="46">
        <f t="shared" si="4"/>
        <v>100</v>
      </c>
      <c r="E56" s="2">
        <f>E57+E58+E59</f>
        <v>2</v>
      </c>
      <c r="F56" s="50">
        <f t="shared" si="5"/>
        <v>100</v>
      </c>
      <c r="G56" s="2">
        <f>G57+G58+G59</f>
        <v>2</v>
      </c>
      <c r="H56" s="56">
        <f t="shared" si="5"/>
        <v>100</v>
      </c>
      <c r="I56" s="2">
        <f>I57+I58+I59</f>
        <v>2</v>
      </c>
      <c r="J56" s="56">
        <f t="shared" si="6"/>
        <v>100</v>
      </c>
    </row>
    <row r="57" spans="1:10" s="37" customFormat="1" ht="15" hidden="1" customHeight="1" x14ac:dyDescent="0.2">
      <c r="A57" s="19" t="s">
        <v>71</v>
      </c>
      <c r="B57" s="2"/>
      <c r="C57" s="2"/>
      <c r="D57" s="46" t="e">
        <f t="shared" si="4"/>
        <v>#DIV/0!</v>
      </c>
      <c r="E57" s="2"/>
      <c r="F57" s="50" t="e">
        <f t="shared" si="5"/>
        <v>#DIV/0!</v>
      </c>
      <c r="G57" s="2"/>
      <c r="H57" s="56" t="e">
        <f t="shared" si="5"/>
        <v>#DIV/0!</v>
      </c>
      <c r="I57" s="2"/>
      <c r="J57" s="56" t="e">
        <f t="shared" si="6"/>
        <v>#DIV/0!</v>
      </c>
    </row>
    <row r="58" spans="1:10" s="37" customFormat="1" ht="30" hidden="1" customHeight="1" x14ac:dyDescent="0.2">
      <c r="A58" s="19" t="s">
        <v>72</v>
      </c>
      <c r="B58" s="2"/>
      <c r="C58" s="2"/>
      <c r="D58" s="46" t="e">
        <f t="shared" si="4"/>
        <v>#DIV/0!</v>
      </c>
      <c r="E58" s="2"/>
      <c r="F58" s="50" t="e">
        <f t="shared" si="5"/>
        <v>#DIV/0!</v>
      </c>
      <c r="G58" s="2"/>
      <c r="H58" s="56" t="e">
        <f t="shared" si="5"/>
        <v>#DIV/0!</v>
      </c>
      <c r="I58" s="2"/>
      <c r="J58" s="56" t="e">
        <f t="shared" si="6"/>
        <v>#DIV/0!</v>
      </c>
    </row>
    <row r="59" spans="1:10" s="37" customFormat="1" ht="15" x14ac:dyDescent="0.2">
      <c r="A59" s="19" t="s">
        <v>75</v>
      </c>
      <c r="B59" s="2">
        <v>2</v>
      </c>
      <c r="C59" s="2">
        <v>2</v>
      </c>
      <c r="D59" s="46">
        <f t="shared" si="4"/>
        <v>100</v>
      </c>
      <c r="E59" s="2">
        <v>2</v>
      </c>
      <c r="F59" s="50">
        <f t="shared" si="5"/>
        <v>100</v>
      </c>
      <c r="G59" s="2">
        <v>2</v>
      </c>
      <c r="H59" s="56">
        <f t="shared" si="5"/>
        <v>100</v>
      </c>
      <c r="I59" s="2">
        <v>2</v>
      </c>
      <c r="J59" s="56">
        <f t="shared" si="6"/>
        <v>100</v>
      </c>
    </row>
    <row r="60" spans="1:10" s="37" customFormat="1" ht="15" x14ac:dyDescent="0.2">
      <c r="A60" s="18" t="s">
        <v>33</v>
      </c>
      <c r="B60" s="2">
        <f>B61+B62+B63</f>
        <v>738</v>
      </c>
      <c r="C60" s="2">
        <f>C61+C62+C63</f>
        <v>751</v>
      </c>
      <c r="D60" s="46">
        <f t="shared" si="4"/>
        <v>101.76151761517616</v>
      </c>
      <c r="E60" s="2">
        <f>E61+E62+E63</f>
        <v>788</v>
      </c>
      <c r="F60" s="50">
        <f t="shared" si="5"/>
        <v>104.92676431424768</v>
      </c>
      <c r="G60" s="2">
        <f>G61+G62+G63</f>
        <v>806</v>
      </c>
      <c r="H60" s="56">
        <f t="shared" si="5"/>
        <v>102.28426395939086</v>
      </c>
      <c r="I60" s="2">
        <f>I61+I62+I63</f>
        <v>806</v>
      </c>
      <c r="J60" s="56">
        <f t="shared" si="6"/>
        <v>100</v>
      </c>
    </row>
    <row r="61" spans="1:10" s="37" customFormat="1" ht="15.75" hidden="1" customHeight="1" x14ac:dyDescent="0.2">
      <c r="A61" s="19" t="s">
        <v>71</v>
      </c>
      <c r="B61" s="2"/>
      <c r="C61" s="2"/>
      <c r="D61" s="46" t="e">
        <f t="shared" si="4"/>
        <v>#DIV/0!</v>
      </c>
      <c r="E61" s="2"/>
      <c r="F61" s="50" t="e">
        <f t="shared" si="5"/>
        <v>#DIV/0!</v>
      </c>
      <c r="G61" s="2"/>
      <c r="H61" s="56" t="e">
        <f t="shared" si="5"/>
        <v>#DIV/0!</v>
      </c>
      <c r="I61" s="2"/>
      <c r="J61" s="56" t="e">
        <f t="shared" si="6"/>
        <v>#DIV/0!</v>
      </c>
    </row>
    <row r="62" spans="1:10" s="37" customFormat="1" ht="30.75" hidden="1" customHeight="1" x14ac:dyDescent="0.2">
      <c r="A62" s="19" t="s">
        <v>72</v>
      </c>
      <c r="B62" s="2"/>
      <c r="C62" s="2"/>
      <c r="D62" s="46" t="e">
        <f t="shared" si="4"/>
        <v>#DIV/0!</v>
      </c>
      <c r="E62" s="2"/>
      <c r="F62" s="50" t="e">
        <f t="shared" si="5"/>
        <v>#DIV/0!</v>
      </c>
      <c r="G62" s="2"/>
      <c r="H62" s="56" t="e">
        <f t="shared" si="5"/>
        <v>#DIV/0!</v>
      </c>
      <c r="I62" s="2"/>
      <c r="J62" s="56" t="e">
        <f t="shared" si="6"/>
        <v>#DIV/0!</v>
      </c>
    </row>
    <row r="63" spans="1:10" s="37" customFormat="1" ht="16.5" customHeight="1" x14ac:dyDescent="0.2">
      <c r="A63" s="19" t="s">
        <v>75</v>
      </c>
      <c r="B63" s="2">
        <v>738</v>
      </c>
      <c r="C63" s="2">
        <v>751</v>
      </c>
      <c r="D63" s="46">
        <f t="shared" si="4"/>
        <v>101.76151761517616</v>
      </c>
      <c r="E63" s="2">
        <v>788</v>
      </c>
      <c r="F63" s="50">
        <f t="shared" si="5"/>
        <v>104.92676431424768</v>
      </c>
      <c r="G63" s="2">
        <v>806</v>
      </c>
      <c r="H63" s="56">
        <f t="shared" si="5"/>
        <v>102.28426395939086</v>
      </c>
      <c r="I63" s="2">
        <v>806</v>
      </c>
      <c r="J63" s="56">
        <f t="shared" si="6"/>
        <v>100</v>
      </c>
    </row>
    <row r="64" spans="1:10" s="37" customFormat="1" ht="29.25" hidden="1" customHeight="1" x14ac:dyDescent="0.2">
      <c r="A64" s="21" t="s">
        <v>55</v>
      </c>
      <c r="B64" s="2">
        <f>B65+B66+B67</f>
        <v>0</v>
      </c>
      <c r="C64" s="2">
        <f>C65+C66+C67</f>
        <v>0</v>
      </c>
      <c r="D64" s="46" t="e">
        <f t="shared" si="4"/>
        <v>#DIV/0!</v>
      </c>
      <c r="E64" s="2">
        <v>0</v>
      </c>
      <c r="F64" s="50" t="e">
        <f t="shared" si="5"/>
        <v>#DIV/0!</v>
      </c>
      <c r="G64" s="2"/>
      <c r="H64" s="56" t="e">
        <f t="shared" si="5"/>
        <v>#DIV/0!</v>
      </c>
      <c r="I64" s="2"/>
      <c r="J64" s="56" t="e">
        <f t="shared" si="6"/>
        <v>#DIV/0!</v>
      </c>
    </row>
    <row r="65" spans="1:10" s="37" customFormat="1" ht="15" hidden="1" customHeight="1" x14ac:dyDescent="0.2">
      <c r="A65" s="19" t="s">
        <v>71</v>
      </c>
      <c r="B65" s="2"/>
      <c r="C65" s="2"/>
      <c r="D65" s="46" t="e">
        <f t="shared" si="4"/>
        <v>#DIV/0!</v>
      </c>
      <c r="E65" s="2"/>
      <c r="F65" s="50" t="e">
        <f t="shared" si="5"/>
        <v>#DIV/0!</v>
      </c>
      <c r="G65" s="2"/>
      <c r="H65" s="56" t="e">
        <f t="shared" si="5"/>
        <v>#DIV/0!</v>
      </c>
      <c r="I65" s="2"/>
      <c r="J65" s="56" t="e">
        <f t="shared" si="6"/>
        <v>#DIV/0!</v>
      </c>
    </row>
    <row r="66" spans="1:10" s="37" customFormat="1" ht="30" hidden="1" x14ac:dyDescent="0.2">
      <c r="A66" s="19" t="s">
        <v>72</v>
      </c>
      <c r="B66" s="2"/>
      <c r="C66" s="2"/>
      <c r="D66" s="46" t="e">
        <f t="shared" si="4"/>
        <v>#DIV/0!</v>
      </c>
      <c r="E66" s="2"/>
      <c r="F66" s="50" t="e">
        <f t="shared" si="5"/>
        <v>#DIV/0!</v>
      </c>
      <c r="G66" s="2"/>
      <c r="H66" s="56" t="e">
        <f t="shared" si="5"/>
        <v>#DIV/0!</v>
      </c>
      <c r="I66" s="2"/>
      <c r="J66" s="56" t="e">
        <f t="shared" si="6"/>
        <v>#DIV/0!</v>
      </c>
    </row>
    <row r="67" spans="1:10" s="37" customFormat="1" ht="14.25" hidden="1" customHeight="1" x14ac:dyDescent="0.2">
      <c r="A67" s="19" t="s">
        <v>75</v>
      </c>
      <c r="B67" s="2"/>
      <c r="C67" s="2"/>
      <c r="D67" s="46" t="e">
        <f t="shared" si="4"/>
        <v>#DIV/0!</v>
      </c>
      <c r="E67" s="2"/>
      <c r="F67" s="50" t="e">
        <f t="shared" si="5"/>
        <v>#DIV/0!</v>
      </c>
      <c r="G67" s="2"/>
      <c r="H67" s="56" t="e">
        <f t="shared" si="5"/>
        <v>#DIV/0!</v>
      </c>
      <c r="I67" s="2"/>
      <c r="J67" s="56" t="e">
        <f t="shared" si="6"/>
        <v>#DIV/0!</v>
      </c>
    </row>
    <row r="68" spans="1:10" s="37" customFormat="1" ht="28.5" x14ac:dyDescent="0.2">
      <c r="A68" s="17" t="s">
        <v>69</v>
      </c>
      <c r="B68" s="2"/>
      <c r="C68" s="2"/>
      <c r="D68" s="46"/>
      <c r="E68" s="2"/>
      <c r="F68" s="50"/>
      <c r="G68" s="2"/>
      <c r="H68" s="56"/>
      <c r="I68" s="2"/>
      <c r="J68" s="56"/>
    </row>
    <row r="69" spans="1:10" s="37" customFormat="1" ht="14.25" customHeight="1" x14ac:dyDescent="0.2">
      <c r="A69" s="18" t="s">
        <v>70</v>
      </c>
      <c r="B69" s="2">
        <f>B70+B71+B72</f>
        <v>689</v>
      </c>
      <c r="C69" s="2">
        <f>C70+C71+C72</f>
        <v>689</v>
      </c>
      <c r="D69" s="46">
        <f t="shared" ref="D69:D90" si="7">C69/B69*100</f>
        <v>100</v>
      </c>
      <c r="E69" s="2">
        <f>E70+E71+E72</f>
        <v>691</v>
      </c>
      <c r="F69" s="50">
        <f t="shared" si="5"/>
        <v>100.29027576197387</v>
      </c>
      <c r="G69" s="2">
        <f>G70+G71+G72</f>
        <v>691</v>
      </c>
      <c r="H69" s="56">
        <f t="shared" si="5"/>
        <v>100</v>
      </c>
      <c r="I69" s="2">
        <f>I70+I71+I72</f>
        <v>691</v>
      </c>
      <c r="J69" s="56">
        <f t="shared" ref="J69:J82" si="8">I69/G69*100</f>
        <v>100</v>
      </c>
    </row>
    <row r="70" spans="1:10" s="37" customFormat="1" ht="14.25" hidden="1" customHeight="1" x14ac:dyDescent="0.2">
      <c r="A70" s="19" t="s">
        <v>71</v>
      </c>
      <c r="B70" s="2"/>
      <c r="C70" s="2"/>
      <c r="D70" s="46" t="e">
        <f t="shared" si="7"/>
        <v>#DIV/0!</v>
      </c>
      <c r="E70" s="2"/>
      <c r="F70" s="50" t="e">
        <f t="shared" si="5"/>
        <v>#DIV/0!</v>
      </c>
      <c r="G70" s="2"/>
      <c r="H70" s="56" t="e">
        <f t="shared" si="5"/>
        <v>#DIV/0!</v>
      </c>
      <c r="I70" s="2"/>
      <c r="J70" s="56" t="e">
        <f t="shared" si="8"/>
        <v>#DIV/0!</v>
      </c>
    </row>
    <row r="71" spans="1:10" s="37" customFormat="1" ht="30" x14ac:dyDescent="0.2">
      <c r="A71" s="19" t="s">
        <v>72</v>
      </c>
      <c r="B71" s="2">
        <v>177</v>
      </c>
      <c r="C71" s="2">
        <v>177</v>
      </c>
      <c r="D71" s="46">
        <f t="shared" si="7"/>
        <v>100</v>
      </c>
      <c r="E71" s="2">
        <v>178</v>
      </c>
      <c r="F71" s="50">
        <f t="shared" si="5"/>
        <v>100.56497175141243</v>
      </c>
      <c r="G71" s="2">
        <v>178</v>
      </c>
      <c r="H71" s="56">
        <f t="shared" si="5"/>
        <v>100</v>
      </c>
      <c r="I71" s="2">
        <v>178</v>
      </c>
      <c r="J71" s="56">
        <f t="shared" si="8"/>
        <v>100</v>
      </c>
    </row>
    <row r="72" spans="1:10" s="37" customFormat="1" ht="14.25" customHeight="1" x14ac:dyDescent="0.2">
      <c r="A72" s="19" t="s">
        <v>75</v>
      </c>
      <c r="B72" s="2">
        <v>512</v>
      </c>
      <c r="C72" s="2">
        <v>512</v>
      </c>
      <c r="D72" s="46">
        <f t="shared" si="7"/>
        <v>100</v>
      </c>
      <c r="E72" s="2">
        <v>513</v>
      </c>
      <c r="F72" s="50">
        <f t="shared" si="5"/>
        <v>100.1953125</v>
      </c>
      <c r="G72" s="2">
        <v>513</v>
      </c>
      <c r="H72" s="56">
        <f t="shared" si="5"/>
        <v>100</v>
      </c>
      <c r="I72" s="2">
        <v>513</v>
      </c>
      <c r="J72" s="56">
        <f t="shared" si="8"/>
        <v>100</v>
      </c>
    </row>
    <row r="73" spans="1:10" s="37" customFormat="1" ht="30" x14ac:dyDescent="0.2">
      <c r="A73" s="40" t="s">
        <v>76</v>
      </c>
      <c r="B73" s="2">
        <f>B74+B75+B76</f>
        <v>336</v>
      </c>
      <c r="C73" s="2">
        <f>C74+C75+C76</f>
        <v>337</v>
      </c>
      <c r="D73" s="46">
        <f t="shared" si="7"/>
        <v>100.29761904761905</v>
      </c>
      <c r="E73" s="2">
        <f>E74+E75+E76</f>
        <v>338</v>
      </c>
      <c r="F73" s="50">
        <f t="shared" si="5"/>
        <v>100.29673590504451</v>
      </c>
      <c r="G73" s="2">
        <f>G74+G75+G76</f>
        <v>339</v>
      </c>
      <c r="H73" s="56">
        <f t="shared" si="5"/>
        <v>100.29585798816566</v>
      </c>
      <c r="I73" s="2">
        <f>I74+I75+I76</f>
        <v>339</v>
      </c>
      <c r="J73" s="56">
        <f t="shared" si="8"/>
        <v>100</v>
      </c>
    </row>
    <row r="74" spans="1:10" s="37" customFormat="1" ht="14.25" hidden="1" customHeight="1" x14ac:dyDescent="0.2">
      <c r="A74" s="41" t="s">
        <v>71</v>
      </c>
      <c r="B74" s="2"/>
      <c r="C74" s="2"/>
      <c r="D74" s="46" t="e">
        <f t="shared" si="7"/>
        <v>#DIV/0!</v>
      </c>
      <c r="E74" s="2"/>
      <c r="F74" s="50" t="e">
        <f t="shared" si="5"/>
        <v>#DIV/0!</v>
      </c>
      <c r="G74" s="2"/>
      <c r="H74" s="56" t="e">
        <f t="shared" si="5"/>
        <v>#DIV/0!</v>
      </c>
      <c r="I74" s="2"/>
      <c r="J74" s="56" t="e">
        <f t="shared" si="8"/>
        <v>#DIV/0!</v>
      </c>
    </row>
    <row r="75" spans="1:10" s="37" customFormat="1" ht="30" x14ac:dyDescent="0.2">
      <c r="A75" s="41" t="s">
        <v>72</v>
      </c>
      <c r="B75" s="2">
        <v>24</v>
      </c>
      <c r="C75" s="2">
        <v>24</v>
      </c>
      <c r="D75" s="46">
        <f t="shared" si="7"/>
        <v>100</v>
      </c>
      <c r="E75" s="2">
        <v>25</v>
      </c>
      <c r="F75" s="50">
        <f t="shared" si="5"/>
        <v>104.16666666666667</v>
      </c>
      <c r="G75" s="2">
        <v>25</v>
      </c>
      <c r="H75" s="56">
        <f t="shared" si="5"/>
        <v>100</v>
      </c>
      <c r="I75" s="2">
        <v>25</v>
      </c>
      <c r="J75" s="56">
        <f t="shared" si="8"/>
        <v>100</v>
      </c>
    </row>
    <row r="76" spans="1:10" s="37" customFormat="1" ht="14.25" customHeight="1" x14ac:dyDescent="0.2">
      <c r="A76" s="41" t="s">
        <v>75</v>
      </c>
      <c r="B76" s="2">
        <v>312</v>
      </c>
      <c r="C76" s="2">
        <v>313</v>
      </c>
      <c r="D76" s="46">
        <f t="shared" si="7"/>
        <v>100.32051282051282</v>
      </c>
      <c r="E76" s="2">
        <v>313</v>
      </c>
      <c r="F76" s="50">
        <f t="shared" si="5"/>
        <v>100</v>
      </c>
      <c r="G76" s="2">
        <v>314</v>
      </c>
      <c r="H76" s="56">
        <f t="shared" si="5"/>
        <v>100.31948881789137</v>
      </c>
      <c r="I76" s="2">
        <v>314</v>
      </c>
      <c r="J76" s="56">
        <f t="shared" si="8"/>
        <v>100</v>
      </c>
    </row>
    <row r="77" spans="1:10" s="37" customFormat="1" ht="14.25" hidden="1" customHeight="1" x14ac:dyDescent="0.2">
      <c r="A77" s="18" t="s">
        <v>77</v>
      </c>
      <c r="B77" s="2">
        <f>B78+B79+B80</f>
        <v>0</v>
      </c>
      <c r="C77" s="2">
        <f>C78+C79+C80</f>
        <v>0</v>
      </c>
      <c r="D77" s="46" t="e">
        <f t="shared" si="7"/>
        <v>#DIV/0!</v>
      </c>
      <c r="E77" s="2">
        <v>0</v>
      </c>
      <c r="F77" s="50" t="e">
        <f t="shared" si="5"/>
        <v>#DIV/0!</v>
      </c>
      <c r="G77" s="2"/>
      <c r="H77" s="56" t="e">
        <f t="shared" si="5"/>
        <v>#DIV/0!</v>
      </c>
      <c r="I77" s="2"/>
      <c r="J77" s="56" t="e">
        <f t="shared" si="8"/>
        <v>#DIV/0!</v>
      </c>
    </row>
    <row r="78" spans="1:10" s="37" customFormat="1" ht="14.25" hidden="1" customHeight="1" x14ac:dyDescent="0.2">
      <c r="A78" s="19" t="s">
        <v>71</v>
      </c>
      <c r="B78" s="2"/>
      <c r="C78" s="2"/>
      <c r="D78" s="46" t="e">
        <f t="shared" si="7"/>
        <v>#DIV/0!</v>
      </c>
      <c r="E78" s="2"/>
      <c r="F78" s="50" t="e">
        <f t="shared" si="5"/>
        <v>#DIV/0!</v>
      </c>
      <c r="G78" s="2"/>
      <c r="H78" s="56" t="e">
        <f t="shared" si="5"/>
        <v>#DIV/0!</v>
      </c>
      <c r="I78" s="2"/>
      <c r="J78" s="56" t="e">
        <f t="shared" si="8"/>
        <v>#DIV/0!</v>
      </c>
    </row>
    <row r="79" spans="1:10" s="37" customFormat="1" ht="14.25" hidden="1" customHeight="1" x14ac:dyDescent="0.2">
      <c r="A79" s="19" t="s">
        <v>72</v>
      </c>
      <c r="B79" s="2"/>
      <c r="C79" s="2"/>
      <c r="D79" s="46" t="e">
        <f t="shared" si="7"/>
        <v>#DIV/0!</v>
      </c>
      <c r="E79" s="2"/>
      <c r="F79" s="50" t="e">
        <f t="shared" si="5"/>
        <v>#DIV/0!</v>
      </c>
      <c r="G79" s="2"/>
      <c r="H79" s="56" t="e">
        <f t="shared" si="5"/>
        <v>#DIV/0!</v>
      </c>
      <c r="I79" s="2"/>
      <c r="J79" s="56" t="e">
        <f t="shared" si="8"/>
        <v>#DIV/0!</v>
      </c>
    </row>
    <row r="80" spans="1:10" s="37" customFormat="1" ht="14.25" hidden="1" customHeight="1" x14ac:dyDescent="0.2">
      <c r="A80" s="19" t="s">
        <v>75</v>
      </c>
      <c r="B80" s="2"/>
      <c r="C80" s="2"/>
      <c r="D80" s="46" t="e">
        <f t="shared" si="7"/>
        <v>#DIV/0!</v>
      </c>
      <c r="E80" s="2"/>
      <c r="F80" s="50" t="e">
        <f t="shared" si="5"/>
        <v>#DIV/0!</v>
      </c>
      <c r="G80" s="2"/>
      <c r="H80" s="56" t="e">
        <f t="shared" si="5"/>
        <v>#DIV/0!</v>
      </c>
      <c r="I80" s="2"/>
      <c r="J80" s="56" t="e">
        <f t="shared" si="8"/>
        <v>#DIV/0!</v>
      </c>
    </row>
    <row r="81" spans="1:10" s="37" customFormat="1" ht="14.25" customHeight="1" x14ac:dyDescent="0.2">
      <c r="A81" s="18" t="s">
        <v>78</v>
      </c>
      <c r="B81" s="2">
        <v>3994</v>
      </c>
      <c r="C81" s="2">
        <v>3994</v>
      </c>
      <c r="D81" s="46">
        <f t="shared" si="7"/>
        <v>100</v>
      </c>
      <c r="E81" s="2">
        <v>3994</v>
      </c>
      <c r="F81" s="50">
        <f t="shared" si="5"/>
        <v>100</v>
      </c>
      <c r="G81" s="2">
        <v>3994</v>
      </c>
      <c r="H81" s="56">
        <f t="shared" si="5"/>
        <v>100</v>
      </c>
      <c r="I81" s="2">
        <v>3994</v>
      </c>
      <c r="J81" s="56">
        <f t="shared" si="8"/>
        <v>100</v>
      </c>
    </row>
    <row r="82" spans="1:10" s="37" customFormat="1" ht="14.25" customHeight="1" x14ac:dyDescent="0.2">
      <c r="A82" s="18" t="s">
        <v>79</v>
      </c>
      <c r="B82" s="2">
        <v>7.61</v>
      </c>
      <c r="C82" s="2">
        <v>7.67</v>
      </c>
      <c r="D82" s="46">
        <f t="shared" si="7"/>
        <v>100.78843626806832</v>
      </c>
      <c r="E82" s="2">
        <v>7.8</v>
      </c>
      <c r="F82" s="50">
        <f t="shared" si="5"/>
        <v>101.69491525423729</v>
      </c>
      <c r="G82" s="2">
        <v>7.97</v>
      </c>
      <c r="H82" s="56">
        <f t="shared" si="5"/>
        <v>102.17948717948717</v>
      </c>
      <c r="I82" s="2">
        <v>7.97</v>
      </c>
      <c r="J82" s="56">
        <f t="shared" si="8"/>
        <v>100</v>
      </c>
    </row>
    <row r="83" spans="1:10" ht="16.5" hidden="1" customHeight="1" x14ac:dyDescent="0.2">
      <c r="A83" s="18"/>
      <c r="B83" s="2"/>
      <c r="C83" s="2"/>
      <c r="D83" s="46"/>
      <c r="E83" s="2"/>
      <c r="F83" s="46"/>
      <c r="G83" s="2"/>
      <c r="H83" s="50"/>
      <c r="I83" s="2"/>
      <c r="J83" s="56"/>
    </row>
    <row r="84" spans="1:10" ht="14.25" x14ac:dyDescent="0.2">
      <c r="A84" s="13" t="s">
        <v>47</v>
      </c>
      <c r="B84" s="2">
        <v>98365</v>
      </c>
      <c r="C84" s="2">
        <v>103528</v>
      </c>
      <c r="D84" s="46">
        <f t="shared" si="7"/>
        <v>105.24881817719718</v>
      </c>
      <c r="E84" s="2">
        <v>108523</v>
      </c>
      <c r="F84" s="46">
        <f t="shared" ref="F84:J90" si="9">E84/C84*100</f>
        <v>104.82478170156865</v>
      </c>
      <c r="G84" s="2">
        <v>115236</v>
      </c>
      <c r="H84" s="50">
        <f t="shared" si="9"/>
        <v>106.18578550169089</v>
      </c>
      <c r="I84" s="2">
        <v>121569</v>
      </c>
      <c r="J84" s="56">
        <f t="shared" si="9"/>
        <v>105.49567843382277</v>
      </c>
    </row>
    <row r="85" spans="1:10" ht="14.25" x14ac:dyDescent="0.2">
      <c r="A85" s="13" t="s">
        <v>48</v>
      </c>
      <c r="B85" s="2">
        <v>25899</v>
      </c>
      <c r="C85" s="2">
        <v>25363</v>
      </c>
      <c r="D85" s="46">
        <f t="shared" si="7"/>
        <v>97.930422024016366</v>
      </c>
      <c r="E85" s="2">
        <v>26631</v>
      </c>
      <c r="F85" s="46">
        <f t="shared" si="9"/>
        <v>104.99940858731223</v>
      </c>
      <c r="G85" s="2">
        <v>27962</v>
      </c>
      <c r="H85" s="50">
        <f t="shared" si="9"/>
        <v>104.99793473771169</v>
      </c>
      <c r="I85" s="2">
        <v>29360</v>
      </c>
      <c r="J85" s="56">
        <f t="shared" si="9"/>
        <v>104.99964237179029</v>
      </c>
    </row>
    <row r="86" spans="1:10" ht="14.25" x14ac:dyDescent="0.2">
      <c r="A86" s="13" t="s">
        <v>49</v>
      </c>
      <c r="B86" s="2">
        <v>60323</v>
      </c>
      <c r="C86" s="2">
        <v>62145</v>
      </c>
      <c r="D86" s="46">
        <f t="shared" si="7"/>
        <v>103.02040681000612</v>
      </c>
      <c r="E86" s="2">
        <v>65954</v>
      </c>
      <c r="F86" s="46">
        <f t="shared" si="9"/>
        <v>106.12921393515167</v>
      </c>
      <c r="G86" s="2">
        <v>68956</v>
      </c>
      <c r="H86" s="50">
        <f t="shared" si="9"/>
        <v>104.55165721563513</v>
      </c>
      <c r="I86" s="2">
        <v>72145</v>
      </c>
      <c r="J86" s="56">
        <f t="shared" si="9"/>
        <v>104.62468820697256</v>
      </c>
    </row>
    <row r="87" spans="1:10" ht="42.75" hidden="1" x14ac:dyDescent="0.2">
      <c r="A87" s="13" t="s">
        <v>50</v>
      </c>
      <c r="B87" s="2"/>
      <c r="C87" s="2"/>
      <c r="D87" s="46" t="e">
        <f t="shared" si="7"/>
        <v>#DIV/0!</v>
      </c>
      <c r="E87" s="2"/>
      <c r="F87" s="46" t="e">
        <f t="shared" si="9"/>
        <v>#DIV/0!</v>
      </c>
      <c r="G87" s="2"/>
      <c r="H87" s="50" t="e">
        <f t="shared" si="9"/>
        <v>#DIV/0!</v>
      </c>
      <c r="I87" s="2"/>
      <c r="J87" s="56" t="e">
        <f t="shared" si="9"/>
        <v>#DIV/0!</v>
      </c>
    </row>
    <row r="88" spans="1:10" ht="28.5" hidden="1" x14ac:dyDescent="0.2">
      <c r="A88" s="13" t="s">
        <v>51</v>
      </c>
      <c r="B88" s="2"/>
      <c r="C88" s="2"/>
      <c r="D88" s="46" t="e">
        <f t="shared" si="7"/>
        <v>#DIV/0!</v>
      </c>
      <c r="E88" s="2"/>
      <c r="F88" s="46" t="e">
        <f t="shared" si="9"/>
        <v>#DIV/0!</v>
      </c>
      <c r="G88" s="2"/>
      <c r="H88" s="50" t="e">
        <f t="shared" si="9"/>
        <v>#DIV/0!</v>
      </c>
      <c r="I88" s="2"/>
      <c r="J88" s="56" t="e">
        <f t="shared" si="9"/>
        <v>#DIV/0!</v>
      </c>
    </row>
    <row r="89" spans="1:10" ht="30.75" customHeight="1" x14ac:dyDescent="0.2">
      <c r="A89" s="13" t="s">
        <v>52</v>
      </c>
      <c r="B89" s="2">
        <v>1556700</v>
      </c>
      <c r="C89" s="2">
        <v>2803000</v>
      </c>
      <c r="D89" s="46">
        <f t="shared" si="7"/>
        <v>180.06038414594977</v>
      </c>
      <c r="E89" s="2">
        <v>2797500</v>
      </c>
      <c r="F89" s="46">
        <f t="shared" si="9"/>
        <v>99.803781662504463</v>
      </c>
      <c r="G89" s="2">
        <v>3005300</v>
      </c>
      <c r="H89" s="50">
        <f t="shared" si="9"/>
        <v>107.42806076854335</v>
      </c>
      <c r="I89" s="2">
        <v>3388700</v>
      </c>
      <c r="J89" s="56">
        <f t="shared" si="9"/>
        <v>112.75746181745583</v>
      </c>
    </row>
    <row r="90" spans="1:10" ht="18.95" hidden="1" customHeight="1" x14ac:dyDescent="0.2">
      <c r="A90" s="22" t="s">
        <v>86</v>
      </c>
      <c r="B90" s="2"/>
      <c r="C90" s="2"/>
      <c r="D90" s="46" t="e">
        <f t="shared" si="7"/>
        <v>#DIV/0!</v>
      </c>
      <c r="E90" s="2"/>
      <c r="F90" s="46" t="e">
        <f t="shared" si="9"/>
        <v>#DIV/0!</v>
      </c>
      <c r="G90" s="2"/>
      <c r="H90" s="50" t="e">
        <f t="shared" si="9"/>
        <v>#DIV/0!</v>
      </c>
      <c r="I90" s="2"/>
      <c r="J90" s="56" t="e">
        <f t="shared" si="9"/>
        <v>#DIV/0!</v>
      </c>
    </row>
    <row r="91" spans="1:10" s="6" customFormat="1" x14ac:dyDescent="0.2">
      <c r="A91" s="30" t="s">
        <v>83</v>
      </c>
      <c r="B91" s="8"/>
      <c r="C91" s="8"/>
      <c r="D91" s="48"/>
      <c r="E91" s="8"/>
      <c r="F91" s="48"/>
      <c r="G91" s="8"/>
      <c r="H91" s="58"/>
      <c r="I91" s="8"/>
      <c r="J91" s="66"/>
    </row>
    <row r="92" spans="1:10" s="6" customFormat="1" ht="51" x14ac:dyDescent="0.2">
      <c r="A92" s="31" t="s">
        <v>90</v>
      </c>
      <c r="B92" s="9">
        <v>154</v>
      </c>
      <c r="C92" s="9">
        <v>294</v>
      </c>
      <c r="D92" s="47">
        <f>C92/B92*100</f>
        <v>190.90909090909091</v>
      </c>
      <c r="E92" s="9">
        <v>294</v>
      </c>
      <c r="F92" s="47">
        <f t="shared" ref="F92:J141" si="10">E92/C92*100</f>
        <v>100</v>
      </c>
      <c r="G92" s="9">
        <v>294</v>
      </c>
      <c r="H92" s="53">
        <f t="shared" si="10"/>
        <v>100</v>
      </c>
      <c r="I92" s="9">
        <v>294</v>
      </c>
      <c r="J92" s="62">
        <f t="shared" si="10"/>
        <v>100</v>
      </c>
    </row>
    <row r="93" spans="1:10" s="6" customFormat="1" x14ac:dyDescent="0.2">
      <c r="A93" s="32" t="s">
        <v>84</v>
      </c>
      <c r="B93" s="38">
        <v>65</v>
      </c>
      <c r="C93" s="38">
        <v>68</v>
      </c>
      <c r="D93" s="47">
        <f>C93/B93*100</f>
        <v>104.61538461538463</v>
      </c>
      <c r="E93" s="9">
        <v>68</v>
      </c>
      <c r="F93" s="47">
        <f t="shared" si="10"/>
        <v>100</v>
      </c>
      <c r="G93" s="9">
        <v>68</v>
      </c>
      <c r="H93" s="53">
        <f t="shared" si="10"/>
        <v>100</v>
      </c>
      <c r="I93" s="9">
        <v>86</v>
      </c>
      <c r="J93" s="62">
        <f t="shared" si="10"/>
        <v>126.47058823529412</v>
      </c>
    </row>
    <row r="94" spans="1:10" s="6" customFormat="1" ht="25.5" x14ac:dyDescent="0.2">
      <c r="A94" s="31" t="s">
        <v>85</v>
      </c>
      <c r="B94" s="9">
        <v>386</v>
      </c>
      <c r="C94" s="9">
        <v>402</v>
      </c>
      <c r="D94" s="47">
        <f>C94/B94*100</f>
        <v>104.14507772020724</v>
      </c>
      <c r="E94" s="9">
        <v>402</v>
      </c>
      <c r="F94" s="47">
        <f t="shared" si="10"/>
        <v>100</v>
      </c>
      <c r="G94" s="9">
        <v>402</v>
      </c>
      <c r="H94" s="53">
        <f t="shared" si="10"/>
        <v>100</v>
      </c>
      <c r="I94" s="9">
        <v>402</v>
      </c>
      <c r="J94" s="62">
        <f t="shared" si="10"/>
        <v>100</v>
      </c>
    </row>
    <row r="95" spans="1:10" ht="16.5" customHeight="1" x14ac:dyDescent="0.2">
      <c r="A95" s="23" t="s">
        <v>97</v>
      </c>
      <c r="B95" s="9"/>
      <c r="C95" s="9"/>
      <c r="D95" s="47"/>
      <c r="E95" s="9"/>
      <c r="F95" s="47"/>
      <c r="G95" s="9"/>
      <c r="H95" s="53"/>
      <c r="I95" s="9"/>
      <c r="J95" s="62"/>
    </row>
    <row r="96" spans="1:10" ht="30" x14ac:dyDescent="0.2">
      <c r="A96" s="18" t="s">
        <v>7</v>
      </c>
      <c r="B96" s="2">
        <v>8.5000000000000006E-2</v>
      </c>
      <c r="C96" s="2">
        <v>8.5000000000000006E-2</v>
      </c>
      <c r="D96" s="46">
        <f t="shared" ref="D96:D102" si="11">C96/B96*100</f>
        <v>100</v>
      </c>
      <c r="E96" s="2">
        <v>8.5000000000000006E-2</v>
      </c>
      <c r="F96" s="46">
        <f t="shared" si="10"/>
        <v>100</v>
      </c>
      <c r="G96" s="2">
        <v>8.5000000000000006E-2</v>
      </c>
      <c r="H96" s="50">
        <f t="shared" si="10"/>
        <v>100</v>
      </c>
      <c r="I96" s="2">
        <v>8.5000000000000006E-2</v>
      </c>
      <c r="J96" s="56">
        <f t="shared" si="10"/>
        <v>100</v>
      </c>
    </row>
    <row r="97" spans="1:13" ht="30" x14ac:dyDescent="0.2">
      <c r="A97" s="18" t="s">
        <v>96</v>
      </c>
      <c r="B97" s="2">
        <v>411</v>
      </c>
      <c r="C97" s="2">
        <v>423</v>
      </c>
      <c r="D97" s="46">
        <f t="shared" si="11"/>
        <v>102.91970802919708</v>
      </c>
      <c r="E97" s="2">
        <v>436</v>
      </c>
      <c r="F97" s="46">
        <f t="shared" si="10"/>
        <v>103.07328605200945</v>
      </c>
      <c r="G97" s="2">
        <v>443</v>
      </c>
      <c r="H97" s="50">
        <f t="shared" si="10"/>
        <v>101.60550458715596</v>
      </c>
      <c r="I97" s="2">
        <v>456</v>
      </c>
      <c r="J97" s="56">
        <f t="shared" si="10"/>
        <v>102.93453724604966</v>
      </c>
    </row>
    <row r="98" spans="1:13" ht="14.25" x14ac:dyDescent="0.2">
      <c r="A98" s="12" t="s">
        <v>8</v>
      </c>
      <c r="B98" s="2"/>
      <c r="C98" s="2"/>
      <c r="D98" s="46"/>
      <c r="E98" s="2"/>
      <c r="F98" s="46"/>
      <c r="G98" s="2"/>
      <c r="H98" s="50"/>
      <c r="I98" s="2"/>
      <c r="J98" s="56"/>
    </row>
    <row r="99" spans="1:13" ht="15" x14ac:dyDescent="0.2">
      <c r="A99" s="18" t="s">
        <v>9</v>
      </c>
      <c r="B99" s="2">
        <v>0.377</v>
      </c>
      <c r="C99" s="2">
        <v>0.39500000000000002</v>
      </c>
      <c r="D99" s="46">
        <f t="shared" si="11"/>
        <v>104.77453580901856</v>
      </c>
      <c r="E99" s="2">
        <v>0.4</v>
      </c>
      <c r="F99" s="46">
        <f t="shared" si="10"/>
        <v>101.26582278481013</v>
      </c>
      <c r="G99" s="2">
        <v>0.41699999999999998</v>
      </c>
      <c r="H99" s="50">
        <f t="shared" si="10"/>
        <v>104.25</v>
      </c>
      <c r="I99" s="2">
        <v>0.42799999999999999</v>
      </c>
      <c r="J99" s="56">
        <f t="shared" si="10"/>
        <v>102.6378896882494</v>
      </c>
    </row>
    <row r="100" spans="1:13" ht="15" hidden="1" x14ac:dyDescent="0.2">
      <c r="A100" s="18" t="s">
        <v>10</v>
      </c>
      <c r="B100" s="2"/>
      <c r="C100" s="2"/>
      <c r="D100" s="46" t="e">
        <f t="shared" si="11"/>
        <v>#DIV/0!</v>
      </c>
      <c r="E100" s="2"/>
      <c r="F100" s="46" t="e">
        <f t="shared" si="10"/>
        <v>#DIV/0!</v>
      </c>
      <c r="G100" s="2"/>
      <c r="H100" s="50" t="e">
        <f t="shared" si="10"/>
        <v>#DIV/0!</v>
      </c>
      <c r="I100" s="2"/>
      <c r="J100" s="56" t="e">
        <f t="shared" si="10"/>
        <v>#DIV/0!</v>
      </c>
    </row>
    <row r="101" spans="1:13" ht="15" hidden="1" x14ac:dyDescent="0.2">
      <c r="A101" s="18" t="s">
        <v>11</v>
      </c>
      <c r="B101" s="2"/>
      <c r="C101" s="2"/>
      <c r="D101" s="46" t="e">
        <f t="shared" si="11"/>
        <v>#DIV/0!</v>
      </c>
      <c r="E101" s="2"/>
      <c r="F101" s="46" t="e">
        <f t="shared" si="10"/>
        <v>#DIV/0!</v>
      </c>
      <c r="G101" s="2"/>
      <c r="H101" s="50" t="e">
        <f t="shared" si="10"/>
        <v>#DIV/0!</v>
      </c>
      <c r="I101" s="2"/>
      <c r="J101" s="56" t="e">
        <f t="shared" si="10"/>
        <v>#DIV/0!</v>
      </c>
    </row>
    <row r="102" spans="1:13" ht="15" hidden="1" x14ac:dyDescent="0.2">
      <c r="A102" s="18" t="s">
        <v>12</v>
      </c>
      <c r="B102" s="2"/>
      <c r="C102" s="2"/>
      <c r="D102" s="46" t="e">
        <f t="shared" si="11"/>
        <v>#DIV/0!</v>
      </c>
      <c r="E102" s="2"/>
      <c r="F102" s="46" t="e">
        <f t="shared" si="10"/>
        <v>#DIV/0!</v>
      </c>
      <c r="G102" s="2"/>
      <c r="H102" s="50" t="e">
        <f t="shared" si="10"/>
        <v>#DIV/0!</v>
      </c>
      <c r="I102" s="2"/>
      <c r="J102" s="56" t="e">
        <f t="shared" si="10"/>
        <v>#DIV/0!</v>
      </c>
    </row>
    <row r="103" spans="1:13" ht="14.25" x14ac:dyDescent="0.2">
      <c r="A103" s="12" t="s">
        <v>13</v>
      </c>
      <c r="B103" s="2"/>
      <c r="C103" s="2"/>
      <c r="D103" s="46"/>
      <c r="E103" s="2"/>
      <c r="F103" s="46"/>
      <c r="G103" s="2"/>
      <c r="H103" s="50"/>
      <c r="I103" s="2"/>
      <c r="J103" s="56"/>
    </row>
    <row r="104" spans="1:13" ht="16.5" hidden="1" customHeight="1" x14ac:dyDescent="0.2">
      <c r="A104" s="19" t="s">
        <v>11</v>
      </c>
      <c r="B104" s="2"/>
      <c r="C104" s="2"/>
      <c r="D104" s="46" t="e">
        <f>C104/B104*100</f>
        <v>#DIV/0!</v>
      </c>
      <c r="E104" s="2"/>
      <c r="F104" s="46" t="e">
        <f t="shared" si="10"/>
        <v>#DIV/0!</v>
      </c>
      <c r="G104" s="2"/>
      <c r="H104" s="50" t="e">
        <f t="shared" si="10"/>
        <v>#DIV/0!</v>
      </c>
      <c r="I104" s="2"/>
      <c r="J104" s="56" t="e">
        <f t="shared" si="10"/>
        <v>#DIV/0!</v>
      </c>
    </row>
    <row r="105" spans="1:13" ht="16.5" hidden="1" customHeight="1" x14ac:dyDescent="0.2">
      <c r="A105" s="19" t="s">
        <v>12</v>
      </c>
      <c r="B105" s="2"/>
      <c r="C105" s="2"/>
      <c r="D105" s="46" t="e">
        <f>C105/B105*100</f>
        <v>#DIV/0!</v>
      </c>
      <c r="E105" s="2"/>
      <c r="F105" s="46" t="e">
        <f t="shared" si="10"/>
        <v>#DIV/0!</v>
      </c>
      <c r="G105" s="2"/>
      <c r="H105" s="50" t="e">
        <f t="shared" si="10"/>
        <v>#DIV/0!</v>
      </c>
      <c r="I105" s="2"/>
      <c r="J105" s="56" t="e">
        <f t="shared" si="10"/>
        <v>#DIV/0!</v>
      </c>
    </row>
    <row r="106" spans="1:13" ht="45" x14ac:dyDescent="0.2">
      <c r="A106" s="18" t="s">
        <v>14</v>
      </c>
      <c r="B106" s="2">
        <v>0.29499999999999998</v>
      </c>
      <c r="C106" s="2">
        <v>0.25700000000000001</v>
      </c>
      <c r="D106" s="46">
        <f>C106/B106*100</f>
        <v>87.118644067796609</v>
      </c>
      <c r="E106" s="2">
        <v>0.26</v>
      </c>
      <c r="F106" s="46">
        <f t="shared" si="10"/>
        <v>101.16731517509727</v>
      </c>
      <c r="G106" s="2">
        <v>0.27100000000000002</v>
      </c>
      <c r="H106" s="50">
        <f t="shared" si="10"/>
        <v>104.23076923076924</v>
      </c>
      <c r="I106" s="2">
        <v>0.27800000000000002</v>
      </c>
      <c r="J106" s="56">
        <f t="shared" si="10"/>
        <v>102.58302583025831</v>
      </c>
    </row>
    <row r="107" spans="1:13" ht="14.25" x14ac:dyDescent="0.2">
      <c r="A107" s="12" t="s">
        <v>15</v>
      </c>
      <c r="B107" s="2"/>
      <c r="C107" s="2"/>
      <c r="D107" s="46"/>
      <c r="E107" s="2"/>
      <c r="F107" s="46"/>
      <c r="G107" s="2"/>
      <c r="H107" s="50"/>
      <c r="I107" s="2"/>
      <c r="J107" s="56"/>
    </row>
    <row r="108" spans="1:13" ht="55.7" customHeight="1" x14ac:dyDescent="0.2">
      <c r="A108" s="18" t="s">
        <v>88</v>
      </c>
      <c r="B108" s="7">
        <v>1.109</v>
      </c>
      <c r="C108" s="7">
        <v>1.1000000000000001</v>
      </c>
      <c r="D108" s="72">
        <f t="shared" ref="D108:D113" si="12">C108/B108*100</f>
        <v>99.188458070333638</v>
      </c>
      <c r="E108" s="7">
        <v>1.2</v>
      </c>
      <c r="F108" s="72">
        <f t="shared" si="10"/>
        <v>109.09090909090908</v>
      </c>
      <c r="G108" s="7">
        <v>1.2</v>
      </c>
      <c r="H108" s="59">
        <f t="shared" si="10"/>
        <v>100</v>
      </c>
      <c r="I108" s="7">
        <v>1.3</v>
      </c>
      <c r="J108" s="67">
        <f t="shared" si="10"/>
        <v>108.33333333333334</v>
      </c>
      <c r="K108" s="43"/>
      <c r="L108" s="43"/>
      <c r="M108" s="44"/>
    </row>
    <row r="109" spans="1:13" ht="28.5" customHeight="1" x14ac:dyDescent="0.2">
      <c r="A109" s="18" t="s">
        <v>119</v>
      </c>
      <c r="B109" s="7">
        <v>1.109</v>
      </c>
      <c r="C109" s="7">
        <v>1.1000000000000001</v>
      </c>
      <c r="D109" s="72">
        <f t="shared" si="12"/>
        <v>99.188458070333638</v>
      </c>
      <c r="E109" s="7">
        <v>1.2</v>
      </c>
      <c r="F109" s="72">
        <f t="shared" si="10"/>
        <v>109.09090909090908</v>
      </c>
      <c r="G109" s="7">
        <v>1.2</v>
      </c>
      <c r="H109" s="59">
        <f t="shared" si="10"/>
        <v>100</v>
      </c>
      <c r="I109" s="7">
        <v>1.3</v>
      </c>
      <c r="J109" s="67">
        <f t="shared" si="10"/>
        <v>108.33333333333334</v>
      </c>
    </row>
    <row r="110" spans="1:13" ht="15" hidden="1" customHeight="1" x14ac:dyDescent="0.2">
      <c r="A110" s="18" t="s">
        <v>16</v>
      </c>
      <c r="B110" s="9"/>
      <c r="C110" s="9"/>
      <c r="D110" s="46" t="e">
        <f t="shared" si="12"/>
        <v>#DIV/0!</v>
      </c>
      <c r="E110" s="2"/>
      <c r="F110" s="46" t="e">
        <f t="shared" si="10"/>
        <v>#DIV/0!</v>
      </c>
      <c r="G110" s="2"/>
      <c r="H110" s="50" t="e">
        <f t="shared" si="10"/>
        <v>#DIV/0!</v>
      </c>
      <c r="I110" s="2"/>
      <c r="J110" s="56" t="e">
        <f t="shared" si="10"/>
        <v>#DIV/0!</v>
      </c>
    </row>
    <row r="111" spans="1:13" ht="14.25" hidden="1" customHeight="1" x14ac:dyDescent="0.2">
      <c r="A111" s="18" t="s">
        <v>17</v>
      </c>
      <c r="B111" s="9"/>
      <c r="C111" s="9"/>
      <c r="D111" s="46" t="e">
        <f t="shared" si="12"/>
        <v>#DIV/0!</v>
      </c>
      <c r="E111" s="2"/>
      <c r="F111" s="46" t="e">
        <f t="shared" si="10"/>
        <v>#DIV/0!</v>
      </c>
      <c r="G111" s="2"/>
      <c r="H111" s="50" t="e">
        <f t="shared" si="10"/>
        <v>#DIV/0!</v>
      </c>
      <c r="I111" s="2"/>
      <c r="J111" s="56" t="e">
        <f t="shared" si="10"/>
        <v>#DIV/0!</v>
      </c>
    </row>
    <row r="112" spans="1:13" ht="28.5" hidden="1" customHeight="1" x14ac:dyDescent="0.2">
      <c r="A112" s="18" t="s">
        <v>18</v>
      </c>
      <c r="B112" s="9"/>
      <c r="C112" s="9"/>
      <c r="D112" s="46" t="e">
        <f t="shared" si="12"/>
        <v>#DIV/0!</v>
      </c>
      <c r="E112" s="2"/>
      <c r="F112" s="46" t="e">
        <f t="shared" si="10"/>
        <v>#DIV/0!</v>
      </c>
      <c r="G112" s="2"/>
      <c r="H112" s="50" t="e">
        <f t="shared" si="10"/>
        <v>#DIV/0!</v>
      </c>
      <c r="I112" s="2"/>
      <c r="J112" s="56" t="e">
        <f t="shared" si="10"/>
        <v>#DIV/0!</v>
      </c>
    </row>
    <row r="113" spans="1:12" ht="30" x14ac:dyDescent="0.2">
      <c r="A113" s="18" t="s">
        <v>89</v>
      </c>
      <c r="B113" s="9">
        <v>17.7</v>
      </c>
      <c r="C113" s="9">
        <v>17.7</v>
      </c>
      <c r="D113" s="46">
        <f t="shared" si="12"/>
        <v>100</v>
      </c>
      <c r="E113" s="2">
        <v>17.8</v>
      </c>
      <c r="F113" s="46">
        <f t="shared" si="10"/>
        <v>100.56497175141243</v>
      </c>
      <c r="G113" s="2">
        <v>17.8</v>
      </c>
      <c r="H113" s="50">
        <f t="shared" si="10"/>
        <v>100</v>
      </c>
      <c r="I113" s="2">
        <v>17.899999999999999</v>
      </c>
      <c r="J113" s="56">
        <f t="shared" si="10"/>
        <v>100.56179775280899</v>
      </c>
      <c r="K113" s="43"/>
      <c r="L113" s="43"/>
    </row>
    <row r="114" spans="1:12" ht="28.5" x14ac:dyDescent="0.2">
      <c r="A114" s="12" t="s">
        <v>19</v>
      </c>
      <c r="B114" s="2"/>
      <c r="C114" s="2"/>
      <c r="D114" s="46"/>
      <c r="E114" s="2"/>
      <c r="F114" s="46"/>
      <c r="G114" s="2"/>
      <c r="H114" s="50"/>
      <c r="I114" s="2"/>
      <c r="J114" s="56"/>
    </row>
    <row r="115" spans="1:12" ht="16.5" hidden="1" customHeight="1" x14ac:dyDescent="0.2">
      <c r="A115" s="18" t="s">
        <v>25</v>
      </c>
      <c r="B115" s="2"/>
      <c r="C115" s="2"/>
      <c r="D115" s="46" t="e">
        <f t="shared" ref="D115:D124" si="13">C115/B115*100</f>
        <v>#DIV/0!</v>
      </c>
      <c r="E115" s="2"/>
      <c r="F115" s="46" t="e">
        <f t="shared" si="10"/>
        <v>#DIV/0!</v>
      </c>
      <c r="G115" s="2"/>
      <c r="H115" s="50" t="e">
        <f t="shared" si="10"/>
        <v>#DIV/0!</v>
      </c>
      <c r="I115" s="2"/>
      <c r="J115" s="56" t="e">
        <f t="shared" si="10"/>
        <v>#DIV/0!</v>
      </c>
    </row>
    <row r="116" spans="1:12" ht="16.5" hidden="1" customHeight="1" x14ac:dyDescent="0.2">
      <c r="A116" s="18" t="s">
        <v>81</v>
      </c>
      <c r="B116" s="2"/>
      <c r="C116" s="2"/>
      <c r="D116" s="46" t="e">
        <f t="shared" si="13"/>
        <v>#DIV/0!</v>
      </c>
      <c r="E116" s="2"/>
      <c r="F116" s="46" t="e">
        <f t="shared" si="10"/>
        <v>#DIV/0!</v>
      </c>
      <c r="G116" s="2"/>
      <c r="H116" s="50" t="e">
        <f t="shared" si="10"/>
        <v>#DIV/0!</v>
      </c>
      <c r="I116" s="2"/>
      <c r="J116" s="56" t="e">
        <f t="shared" si="10"/>
        <v>#DIV/0!</v>
      </c>
    </row>
    <row r="117" spans="1:12" ht="28.5" hidden="1" customHeight="1" x14ac:dyDescent="0.2">
      <c r="A117" s="18" t="s">
        <v>34</v>
      </c>
      <c r="B117" s="2"/>
      <c r="C117" s="2"/>
      <c r="D117" s="46" t="e">
        <f t="shared" si="13"/>
        <v>#DIV/0!</v>
      </c>
      <c r="E117" s="2"/>
      <c r="F117" s="46" t="e">
        <f t="shared" si="10"/>
        <v>#DIV/0!</v>
      </c>
      <c r="G117" s="2"/>
      <c r="H117" s="50" t="e">
        <f t="shared" si="10"/>
        <v>#DIV/0!</v>
      </c>
      <c r="I117" s="2"/>
      <c r="J117" s="56" t="e">
        <f t="shared" si="10"/>
        <v>#DIV/0!</v>
      </c>
    </row>
    <row r="118" spans="1:12" ht="15" hidden="1" x14ac:dyDescent="0.2">
      <c r="A118" s="18" t="s">
        <v>26</v>
      </c>
      <c r="B118" s="2"/>
      <c r="C118" s="2"/>
      <c r="D118" s="46" t="e">
        <f t="shared" si="13"/>
        <v>#DIV/0!</v>
      </c>
      <c r="E118" s="2"/>
      <c r="F118" s="46" t="e">
        <f t="shared" si="10"/>
        <v>#DIV/0!</v>
      </c>
      <c r="G118" s="2"/>
      <c r="H118" s="50" t="e">
        <f t="shared" si="10"/>
        <v>#DIV/0!</v>
      </c>
      <c r="I118" s="2"/>
      <c r="J118" s="56" t="e">
        <f t="shared" si="10"/>
        <v>#DIV/0!</v>
      </c>
    </row>
    <row r="119" spans="1:12" ht="31.7" customHeight="1" x14ac:dyDescent="0.2">
      <c r="A119" s="18" t="s">
        <v>27</v>
      </c>
      <c r="B119" s="2">
        <v>1</v>
      </c>
      <c r="C119" s="2">
        <v>1</v>
      </c>
      <c r="D119" s="46">
        <f t="shared" si="13"/>
        <v>100</v>
      </c>
      <c r="E119" s="2">
        <v>1</v>
      </c>
      <c r="F119" s="46">
        <f t="shared" si="10"/>
        <v>100</v>
      </c>
      <c r="G119" s="2">
        <v>1</v>
      </c>
      <c r="H119" s="50">
        <f t="shared" si="10"/>
        <v>100</v>
      </c>
      <c r="I119" s="2">
        <v>1</v>
      </c>
      <c r="J119" s="56">
        <f t="shared" si="10"/>
        <v>100</v>
      </c>
    </row>
    <row r="120" spans="1:12" ht="30" hidden="1" customHeight="1" x14ac:dyDescent="0.2">
      <c r="A120" s="18" t="s">
        <v>35</v>
      </c>
      <c r="B120" s="2"/>
      <c r="C120" s="2"/>
      <c r="D120" s="46" t="e">
        <f t="shared" si="13"/>
        <v>#DIV/0!</v>
      </c>
      <c r="E120" s="2"/>
      <c r="F120" s="46" t="e">
        <f t="shared" si="10"/>
        <v>#DIV/0!</v>
      </c>
      <c r="G120" s="2"/>
      <c r="H120" s="50" t="e">
        <f t="shared" si="10"/>
        <v>#DIV/0!</v>
      </c>
      <c r="I120" s="2"/>
      <c r="J120" s="56" t="e">
        <f t="shared" si="10"/>
        <v>#DIV/0!</v>
      </c>
    </row>
    <row r="121" spans="1:12" ht="30" customHeight="1" x14ac:dyDescent="0.2">
      <c r="A121" s="18" t="s">
        <v>20</v>
      </c>
      <c r="B121" s="2">
        <v>470</v>
      </c>
      <c r="C121" s="2">
        <v>470</v>
      </c>
      <c r="D121" s="46">
        <f t="shared" si="13"/>
        <v>100</v>
      </c>
      <c r="E121" s="2">
        <v>470</v>
      </c>
      <c r="F121" s="46">
        <f t="shared" si="10"/>
        <v>100</v>
      </c>
      <c r="G121" s="2">
        <v>470</v>
      </c>
      <c r="H121" s="50">
        <f t="shared" si="10"/>
        <v>100</v>
      </c>
      <c r="I121" s="2">
        <v>470</v>
      </c>
      <c r="J121" s="56">
        <f t="shared" si="10"/>
        <v>100</v>
      </c>
    </row>
    <row r="122" spans="1:12" ht="28.5" customHeight="1" x14ac:dyDescent="0.2">
      <c r="A122" s="18" t="s">
        <v>80</v>
      </c>
      <c r="B122" s="2">
        <v>80</v>
      </c>
      <c r="C122" s="2">
        <v>80</v>
      </c>
      <c r="D122" s="46">
        <f t="shared" si="13"/>
        <v>100</v>
      </c>
      <c r="E122" s="2">
        <v>80</v>
      </c>
      <c r="F122" s="46">
        <f t="shared" si="10"/>
        <v>100</v>
      </c>
      <c r="G122" s="2">
        <v>80</v>
      </c>
      <c r="H122" s="50">
        <f>G122/E122*100</f>
        <v>100</v>
      </c>
      <c r="I122" s="2">
        <v>80</v>
      </c>
      <c r="J122" s="56">
        <f t="shared" si="10"/>
        <v>100</v>
      </c>
    </row>
    <row r="123" spans="1:12" ht="30" customHeight="1" x14ac:dyDescent="0.2">
      <c r="A123" s="18" t="s">
        <v>66</v>
      </c>
      <c r="B123" s="2">
        <v>635</v>
      </c>
      <c r="C123" s="2">
        <v>635</v>
      </c>
      <c r="D123" s="46">
        <f t="shared" si="13"/>
        <v>100</v>
      </c>
      <c r="E123" s="2">
        <v>635</v>
      </c>
      <c r="F123" s="46">
        <f t="shared" si="10"/>
        <v>100</v>
      </c>
      <c r="G123" s="2">
        <v>635</v>
      </c>
      <c r="H123" s="50">
        <f t="shared" si="10"/>
        <v>100</v>
      </c>
      <c r="I123" s="2">
        <v>635</v>
      </c>
      <c r="J123" s="56">
        <f t="shared" si="10"/>
        <v>100</v>
      </c>
    </row>
    <row r="124" spans="1:12" ht="21" customHeight="1" x14ac:dyDescent="0.2">
      <c r="A124" s="18" t="s">
        <v>82</v>
      </c>
      <c r="B124" s="2">
        <v>24</v>
      </c>
      <c r="C124" s="2">
        <v>24.6</v>
      </c>
      <c r="D124" s="46">
        <f t="shared" si="13"/>
        <v>102.50000000000001</v>
      </c>
      <c r="E124" s="2">
        <v>25.3</v>
      </c>
      <c r="F124" s="46">
        <f t="shared" si="10"/>
        <v>102.84552845528454</v>
      </c>
      <c r="G124" s="2">
        <v>25.7</v>
      </c>
      <c r="H124" s="50">
        <f t="shared" si="10"/>
        <v>101.58102766798419</v>
      </c>
      <c r="I124" s="2">
        <v>25.9</v>
      </c>
      <c r="J124" s="56">
        <f t="shared" si="10"/>
        <v>100.77821011673151</v>
      </c>
    </row>
    <row r="125" spans="1:12" ht="28.5" x14ac:dyDescent="0.2">
      <c r="A125" s="20" t="s">
        <v>28</v>
      </c>
      <c r="B125" s="2">
        <v>27</v>
      </c>
      <c r="C125" s="2">
        <v>27</v>
      </c>
      <c r="D125" s="46">
        <f t="shared" ref="D125:D141" si="14">C125/B125*100</f>
        <v>100</v>
      </c>
      <c r="E125" s="2">
        <v>27</v>
      </c>
      <c r="F125" s="46">
        <f t="shared" si="10"/>
        <v>100</v>
      </c>
      <c r="G125" s="2">
        <v>27</v>
      </c>
      <c r="H125" s="50">
        <f t="shared" si="10"/>
        <v>100</v>
      </c>
      <c r="I125" s="2">
        <v>27</v>
      </c>
      <c r="J125" s="56">
        <f t="shared" si="10"/>
        <v>100</v>
      </c>
    </row>
    <row r="126" spans="1:12" ht="28.5" hidden="1" customHeight="1" x14ac:dyDescent="0.2">
      <c r="A126" s="19" t="s">
        <v>56</v>
      </c>
      <c r="B126" s="2"/>
      <c r="C126" s="2"/>
      <c r="D126" s="46" t="e">
        <f t="shared" si="14"/>
        <v>#DIV/0!</v>
      </c>
      <c r="E126" s="2"/>
      <c r="F126" s="46" t="e">
        <f t="shared" si="10"/>
        <v>#DIV/0!</v>
      </c>
      <c r="G126" s="2"/>
      <c r="H126" s="50" t="e">
        <f t="shared" si="10"/>
        <v>#DIV/0!</v>
      </c>
      <c r="I126" s="2"/>
      <c r="J126" s="56" t="e">
        <f t="shared" si="10"/>
        <v>#DIV/0!</v>
      </c>
    </row>
    <row r="127" spans="1:12" ht="28.5" customHeight="1" x14ac:dyDescent="0.2">
      <c r="A127" s="19" t="s">
        <v>57</v>
      </c>
      <c r="B127" s="2">
        <v>5</v>
      </c>
      <c r="C127" s="2">
        <v>5</v>
      </c>
      <c r="D127" s="46">
        <f t="shared" si="14"/>
        <v>100</v>
      </c>
      <c r="E127" s="2">
        <v>5</v>
      </c>
      <c r="F127" s="46">
        <f t="shared" si="10"/>
        <v>100</v>
      </c>
      <c r="G127" s="2">
        <v>5</v>
      </c>
      <c r="H127" s="50">
        <f t="shared" si="10"/>
        <v>100</v>
      </c>
      <c r="I127" s="2">
        <v>5</v>
      </c>
      <c r="J127" s="56">
        <f t="shared" si="10"/>
        <v>100</v>
      </c>
    </row>
    <row r="128" spans="1:12" ht="27.95" customHeight="1" x14ac:dyDescent="0.2">
      <c r="A128" s="19" t="s">
        <v>58</v>
      </c>
      <c r="B128" s="2">
        <v>22</v>
      </c>
      <c r="C128" s="2">
        <v>22</v>
      </c>
      <c r="D128" s="46">
        <f t="shared" si="14"/>
        <v>100</v>
      </c>
      <c r="E128" s="2">
        <v>22</v>
      </c>
      <c r="F128" s="46">
        <f t="shared" si="10"/>
        <v>100</v>
      </c>
      <c r="G128" s="2">
        <v>22</v>
      </c>
      <c r="H128" s="50">
        <f t="shared" si="10"/>
        <v>100</v>
      </c>
      <c r="I128" s="2">
        <v>22</v>
      </c>
      <c r="J128" s="56">
        <f t="shared" si="10"/>
        <v>100</v>
      </c>
    </row>
    <row r="129" spans="1:10" ht="42.75" x14ac:dyDescent="0.2">
      <c r="A129" s="24" t="s">
        <v>91</v>
      </c>
      <c r="B129" s="2">
        <v>65</v>
      </c>
      <c r="C129" s="2">
        <v>68</v>
      </c>
      <c r="D129" s="46">
        <f t="shared" si="14"/>
        <v>104.61538461538463</v>
      </c>
      <c r="E129" s="2">
        <v>68</v>
      </c>
      <c r="F129" s="46">
        <f t="shared" si="10"/>
        <v>100</v>
      </c>
      <c r="G129" s="2">
        <v>68</v>
      </c>
      <c r="H129" s="50">
        <f t="shared" si="10"/>
        <v>100</v>
      </c>
      <c r="I129" s="2">
        <v>68</v>
      </c>
      <c r="J129" s="56">
        <f t="shared" si="10"/>
        <v>100</v>
      </c>
    </row>
    <row r="130" spans="1:10" ht="14.25" x14ac:dyDescent="0.2">
      <c r="A130" s="20" t="s">
        <v>59</v>
      </c>
      <c r="B130" s="2"/>
      <c r="C130" s="2"/>
      <c r="D130" s="46"/>
      <c r="E130" s="2"/>
      <c r="F130" s="46"/>
      <c r="G130" s="2"/>
      <c r="H130" s="50"/>
      <c r="I130" s="2"/>
      <c r="J130" s="56"/>
    </row>
    <row r="131" spans="1:10" ht="15" x14ac:dyDescent="0.2">
      <c r="A131" s="18" t="s">
        <v>60</v>
      </c>
      <c r="B131" s="2">
        <v>25.802</v>
      </c>
      <c r="C131" s="2">
        <v>33.436999999999998</v>
      </c>
      <c r="D131" s="46">
        <f t="shared" si="14"/>
        <v>129.59072940082163</v>
      </c>
      <c r="E131" s="2">
        <v>33.436999999999998</v>
      </c>
      <c r="F131" s="46">
        <f t="shared" si="10"/>
        <v>100</v>
      </c>
      <c r="G131" s="2">
        <v>33.436999999999998</v>
      </c>
      <c r="H131" s="50">
        <f t="shared" si="10"/>
        <v>100</v>
      </c>
      <c r="I131" s="2">
        <v>33.436999999999998</v>
      </c>
      <c r="J131" s="56">
        <f t="shared" si="10"/>
        <v>100</v>
      </c>
    </row>
    <row r="132" spans="1:10" ht="15" x14ac:dyDescent="0.2">
      <c r="A132" s="18" t="s">
        <v>61</v>
      </c>
      <c r="B132" s="2">
        <v>17.600000000000001</v>
      </c>
      <c r="C132" s="2">
        <v>17.600000000000001</v>
      </c>
      <c r="D132" s="46">
        <f t="shared" si="14"/>
        <v>100</v>
      </c>
      <c r="E132" s="2">
        <v>18.8</v>
      </c>
      <c r="F132" s="46">
        <f t="shared" si="10"/>
        <v>106.81818181818181</v>
      </c>
      <c r="G132" s="2">
        <v>18.8</v>
      </c>
      <c r="H132" s="50">
        <f t="shared" si="10"/>
        <v>100</v>
      </c>
      <c r="I132" s="2">
        <v>18.8</v>
      </c>
      <c r="J132" s="56">
        <f t="shared" si="10"/>
        <v>100</v>
      </c>
    </row>
    <row r="133" spans="1:10" ht="15" hidden="1" x14ac:dyDescent="0.2">
      <c r="A133" s="18" t="s">
        <v>62</v>
      </c>
      <c r="B133" s="2"/>
      <c r="C133" s="2"/>
      <c r="D133" s="46" t="e">
        <f t="shared" si="14"/>
        <v>#DIV/0!</v>
      </c>
      <c r="E133" s="2"/>
      <c r="F133" s="46" t="e">
        <f t="shared" si="10"/>
        <v>#DIV/0!</v>
      </c>
      <c r="G133" s="2"/>
      <c r="H133" s="50" t="e">
        <f t="shared" si="10"/>
        <v>#DIV/0!</v>
      </c>
      <c r="I133" s="2"/>
      <c r="J133" s="56" t="e">
        <f t="shared" si="10"/>
        <v>#DIV/0!</v>
      </c>
    </row>
    <row r="134" spans="1:10" ht="15.75" customHeight="1" x14ac:dyDescent="0.2">
      <c r="A134" s="18" t="s">
        <v>65</v>
      </c>
      <c r="B134" s="2">
        <v>25.802</v>
      </c>
      <c r="C134" s="2">
        <v>33.436999999999998</v>
      </c>
      <c r="D134" s="46">
        <f t="shared" si="14"/>
        <v>129.59072940082163</v>
      </c>
      <c r="E134" s="2">
        <v>33.436999999999998</v>
      </c>
      <c r="F134" s="46">
        <f t="shared" si="10"/>
        <v>100</v>
      </c>
      <c r="G134" s="2">
        <v>33.436999999999998</v>
      </c>
      <c r="H134" s="50">
        <f t="shared" si="10"/>
        <v>100</v>
      </c>
      <c r="I134" s="2">
        <v>33.436999999999998</v>
      </c>
      <c r="J134" s="56">
        <f t="shared" si="10"/>
        <v>100</v>
      </c>
    </row>
    <row r="135" spans="1:10" ht="15" x14ac:dyDescent="0.2">
      <c r="A135" s="19" t="s">
        <v>63</v>
      </c>
      <c r="B135" s="2">
        <v>25.802</v>
      </c>
      <c r="C135" s="2">
        <v>33.436999999999998</v>
      </c>
      <c r="D135" s="46">
        <f t="shared" si="14"/>
        <v>129.59072940082163</v>
      </c>
      <c r="E135" s="2">
        <v>33.436999999999998</v>
      </c>
      <c r="F135" s="46">
        <f t="shared" si="10"/>
        <v>100</v>
      </c>
      <c r="G135" s="2">
        <v>33.436999999999998</v>
      </c>
      <c r="H135" s="50">
        <f t="shared" si="10"/>
        <v>100</v>
      </c>
      <c r="I135" s="2">
        <v>33.436999999999998</v>
      </c>
      <c r="J135" s="56">
        <f t="shared" si="10"/>
        <v>100</v>
      </c>
    </row>
    <row r="136" spans="1:10" ht="30" x14ac:dyDescent="0.2">
      <c r="A136" s="21" t="s">
        <v>64</v>
      </c>
      <c r="B136" s="2">
        <v>65</v>
      </c>
      <c r="C136" s="2">
        <v>67</v>
      </c>
      <c r="D136" s="46">
        <f t="shared" si="14"/>
        <v>103.07692307692307</v>
      </c>
      <c r="E136" s="2">
        <v>69</v>
      </c>
      <c r="F136" s="46">
        <f t="shared" si="10"/>
        <v>102.98507462686568</v>
      </c>
      <c r="G136" s="2">
        <v>73</v>
      </c>
      <c r="H136" s="50">
        <f t="shared" si="10"/>
        <v>105.79710144927536</v>
      </c>
      <c r="I136" s="2">
        <v>73</v>
      </c>
      <c r="J136" s="56">
        <f t="shared" si="10"/>
        <v>100</v>
      </c>
    </row>
    <row r="137" spans="1:10" ht="30" x14ac:dyDescent="0.2">
      <c r="A137" s="21" t="s">
        <v>67</v>
      </c>
      <c r="B137" s="2">
        <v>113</v>
      </c>
      <c r="C137" s="2">
        <v>113</v>
      </c>
      <c r="D137" s="46">
        <f t="shared" si="14"/>
        <v>100</v>
      </c>
      <c r="E137" s="2">
        <v>140</v>
      </c>
      <c r="F137" s="46">
        <f t="shared" si="10"/>
        <v>123.8938053097345</v>
      </c>
      <c r="G137" s="2">
        <v>140</v>
      </c>
      <c r="H137" s="50">
        <f t="shared" si="10"/>
        <v>100</v>
      </c>
      <c r="I137" s="2">
        <v>140</v>
      </c>
      <c r="J137" s="56">
        <f t="shared" si="10"/>
        <v>100</v>
      </c>
    </row>
    <row r="138" spans="1:10" ht="30" x14ac:dyDescent="0.2">
      <c r="A138" s="21" t="s">
        <v>68</v>
      </c>
      <c r="B138" s="2">
        <v>92.4</v>
      </c>
      <c r="C138" s="2">
        <v>92.3</v>
      </c>
      <c r="D138" s="46">
        <f t="shared" si="14"/>
        <v>99.891774891774887</v>
      </c>
      <c r="E138" s="2">
        <v>92.4</v>
      </c>
      <c r="F138" s="46">
        <f t="shared" si="10"/>
        <v>100.10834236186351</v>
      </c>
      <c r="G138" s="2">
        <v>92.4</v>
      </c>
      <c r="H138" s="50">
        <f t="shared" si="10"/>
        <v>100</v>
      </c>
      <c r="I138" s="2">
        <v>85.2</v>
      </c>
      <c r="J138" s="56">
        <f t="shared" si="10"/>
        <v>92.20779220779221</v>
      </c>
    </row>
    <row r="139" spans="1:10" ht="14.25" x14ac:dyDescent="0.2">
      <c r="A139" s="20" t="s">
        <v>92</v>
      </c>
      <c r="B139" s="2"/>
      <c r="C139" s="2"/>
      <c r="D139" s="46"/>
      <c r="E139" s="2"/>
      <c r="F139" s="46"/>
      <c r="G139" s="2"/>
      <c r="H139" s="50"/>
      <c r="I139" s="2"/>
      <c r="J139" s="56"/>
    </row>
    <row r="140" spans="1:10" s="6" customFormat="1" ht="30" x14ac:dyDescent="0.2">
      <c r="A140" s="21" t="s">
        <v>93</v>
      </c>
      <c r="B140" s="7">
        <v>19</v>
      </c>
      <c r="C140" s="7">
        <v>19.7</v>
      </c>
      <c r="D140" s="46">
        <f t="shared" si="14"/>
        <v>103.68421052631578</v>
      </c>
      <c r="E140" s="7">
        <v>20.100000000000001</v>
      </c>
      <c r="F140" s="46">
        <f t="shared" si="10"/>
        <v>102.03045685279189</v>
      </c>
      <c r="G140" s="7">
        <v>20.3</v>
      </c>
      <c r="H140" s="59">
        <f t="shared" si="10"/>
        <v>100.99502487562188</v>
      </c>
      <c r="I140" s="7">
        <v>20.5</v>
      </c>
      <c r="J140" s="67">
        <f t="shared" si="10"/>
        <v>100.98522167487684</v>
      </c>
    </row>
    <row r="141" spans="1:10" ht="30.75" thickBot="1" x14ac:dyDescent="0.25">
      <c r="A141" s="33" t="s">
        <v>94</v>
      </c>
      <c r="B141" s="34">
        <v>56</v>
      </c>
      <c r="C141" s="34">
        <v>43</v>
      </c>
      <c r="D141" s="49">
        <f t="shared" si="14"/>
        <v>76.785714285714292</v>
      </c>
      <c r="E141" s="34">
        <v>60</v>
      </c>
      <c r="F141" s="49">
        <f t="shared" si="10"/>
        <v>139.53488372093022</v>
      </c>
      <c r="G141" s="34">
        <v>65</v>
      </c>
      <c r="H141" s="60">
        <f t="shared" si="10"/>
        <v>108.33333333333333</v>
      </c>
      <c r="I141" s="34">
        <v>70</v>
      </c>
      <c r="J141" s="68">
        <f t="shared" si="10"/>
        <v>107.69230769230769</v>
      </c>
    </row>
    <row r="143" spans="1:10" x14ac:dyDescent="0.2">
      <c r="A143" s="6" t="s">
        <v>116</v>
      </c>
    </row>
    <row r="144" spans="1:10" x14ac:dyDescent="0.2">
      <c r="A144" s="6" t="s">
        <v>117</v>
      </c>
      <c r="D144" s="35" t="s">
        <v>118</v>
      </c>
    </row>
  </sheetData>
  <mergeCells count="8">
    <mergeCell ref="J5:J6"/>
    <mergeCell ref="A3:J3"/>
    <mergeCell ref="A1:F1"/>
    <mergeCell ref="A5:A6"/>
    <mergeCell ref="D5:D6"/>
    <mergeCell ref="F5:F6"/>
    <mergeCell ref="H5:H6"/>
    <mergeCell ref="G1:J1"/>
  </mergeCells>
  <phoneticPr fontId="2" type="noConversion"/>
  <pageMargins left="0.55118110236220474" right="0.55118110236220474" top="0.98425196850393704" bottom="0.98425196850393704" header="0.51181102362204722" footer="0.51181102362204722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ФОРМУЛАМИ </vt:lpstr>
    </vt:vector>
  </TitlesOfParts>
  <Company>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aver</dc:creator>
  <cp:lastModifiedBy>KRISTI</cp:lastModifiedBy>
  <cp:lastPrinted>2021-12-20T05:43:48Z</cp:lastPrinted>
  <dcterms:created xsi:type="dcterms:W3CDTF">2006-05-06T07:58:30Z</dcterms:created>
  <dcterms:modified xsi:type="dcterms:W3CDTF">2022-09-13T11:07:26Z</dcterms:modified>
</cp:coreProperties>
</file>